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8D3658F0-17B4-4A4B-9B9F-A761A8B8FAF5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42" l="1"/>
  <c r="E9" i="42" s="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3" i="41" l="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8" i="41"/>
  <c r="B8" i="43" s="1"/>
  <c r="E7" i="41"/>
  <c r="B7" i="43" s="1"/>
  <c r="F38" i="37"/>
  <c r="E38" i="37"/>
  <c r="B8" i="37"/>
  <c r="B13" i="37" s="1"/>
  <c r="B18" i="37" s="1"/>
  <c r="E9" i="43" l="1" a="1"/>
  <c r="E9" i="43" s="1"/>
  <c r="E3" i="43" a="1"/>
  <c r="E3" i="43" s="1"/>
  <c r="E10" i="43" a="1"/>
  <c r="E10" i="43" s="1"/>
  <c r="D6" i="43" a="1"/>
  <c r="D6" i="43" s="1"/>
  <c r="BL5" i="37"/>
  <c r="E8" i="43" a="1"/>
  <c r="E8" i="43" s="1"/>
  <c r="E4" i="43" a="1"/>
  <c r="E4" i="43" s="1"/>
  <c r="BL14" i="37"/>
  <c r="E7" i="43" a="1"/>
  <c r="E7" i="43" s="1"/>
  <c r="E5" i="43" a="1"/>
  <c r="E5" i="43" s="1"/>
  <c r="D7" i="43" a="1"/>
  <c r="D7" i="43" s="1"/>
  <c r="D2" i="43" a="1"/>
  <c r="D2" i="43" s="1"/>
  <c r="E6" i="43" a="1"/>
  <c r="E6" i="43" s="1"/>
  <c r="E2" i="43" a="1"/>
  <c r="E2" i="43" s="1"/>
  <c r="D8" i="43" a="1"/>
  <c r="D8" i="43" s="1"/>
  <c r="D4" i="43" a="1"/>
  <c r="D4" i="43" s="1"/>
  <c r="D5" i="43" a="1"/>
  <c r="D5" i="43" s="1"/>
  <c r="D3" i="43" a="1"/>
  <c r="D3" i="43" s="1"/>
  <c r="D9" i="43" a="1"/>
  <c r="D9" i="43" s="1"/>
  <c r="D10" i="43" a="1"/>
  <c r="D10" i="43" s="1"/>
  <c r="BL4" i="37" s="1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D11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<sst xmlns="http://schemas.openxmlformats.org/spreadsheetml/2006/main" count="1241" uniqueCount="113">
  <si>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</si>
  <si>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</si>
  <si>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</si>
  <si>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</si>
  <si>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</si>
  <si>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</si>
  <si>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</si>
  <si>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</si>
  <si>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</si>
  <si>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</si>
  <si>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</si>
  <si>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</si>
  <si>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</si>
  <si>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</si>
  <si>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</si>
  <si>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</si>
  <si>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</si>
  <si>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</si>
  <si>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</si>
  <si>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</si>
  <si>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</si>
  <si>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</si>
  <si>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</si>
  <si>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</si>
  <si>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</si>
  <si>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</si>
  <si>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</si>
  <si>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</si>
  <si>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</si>
  <si>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</si>
  <si>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</si>
  <si>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</si>
  <si>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</si>
  <si>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</si>
  <si>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</si>
  <si>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</si>
  <si>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</si>
  <si>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</si>
  <si>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</si>
  <si>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</si>
  <si>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</si>
  <si>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</si>
  <si>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</si>
  <si>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</si>
  <si>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</si>
  <si>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</si>
  <si>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</si>
  <si>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</si>
  <si>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</si>
  <si>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</si>
  <si>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</si>
  <si>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</si>
  <si>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</si>
  <si>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</si>
  <si>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</si>
  <si>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</si>
  <si>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</si>
  <si>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</si>
  <si>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</si>
  <si>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</si>
  <si>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</si>
  <si>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</si>
  <si>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</si>
  <si>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</si>
  <si>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</si>
  <si>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</si>
  <si>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</si>
  <si>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</si>
  <si>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</si>
  <si>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</si>
  <si>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</si>
  <si>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</si>
  <si>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</si>
  <si>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</si>
  <si>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</si>
  <si>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</si>
  <si>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</si>
  <si>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</si>
  <si>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</si>
  <si>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</si>
  <si>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</si>
  <si>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</si>
  <si>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</si>
  <si>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</si>
  <si>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</si>
  <si>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</si>
  <si>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</si>
  <si>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</si>
  <si>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</si>
  <si>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</si>
  <si>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</si>
  <si>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</si>
  <si>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</si>
  <si>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</si>
  <si>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</si>
  <si>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</si>
  <si>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</si>
  <si>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</si>
  <si>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</si>
  <si>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Analista de Controle Externo – Engenharia</t>
  </si>
  <si>
    <t>Língua Portuguesa – 10
Direito Administrativo – 6
Direito Constitucional – 4
Controle Externo – 6
Noções de Direitos Humanos – 4
Obras – Planejamento, normas, fiscalização e legislação – 15
Obras de Edificações – 15
Obras Hídricas – 10
Obras Rodoviárias – 10</t>
  </si>
  <si>
    <t>Obras – Planejamento, normas, fiscalização e legislação</t>
  </si>
  <si>
    <t>Obras de Edificações</t>
  </si>
  <si>
    <t>Obras Hídricas</t>
  </si>
  <si>
    <t>Obras Rodoviárias</t>
  </si>
  <si>
    <t>CICLO 1 - TCE MG – Engenharia</t>
  </si>
  <si>
    <t>CICLO 2 - TCE MG – Engenharia</t>
  </si>
  <si>
    <t>CICLO 3 - TCE MG – Engenharia</t>
  </si>
  <si>
    <t>CICLO 4 - TCE MG – Engenharia</t>
  </si>
  <si>
    <t>CICLO 5 - TCE MG – Engenharia</t>
  </si>
  <si>
    <t>CICLO 6 - TCE MG – Engenharia</t>
  </si>
  <si>
    <t>CICLO 7 - TCE MG – Engenharia</t>
  </si>
  <si>
    <t>CICLO 8 - TCE MG – Engenharia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</si>
</sst>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175">
    <xf numFmtId="0" fontId="0" fillId="0" borderId="0" xfId="0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5" fillId="2" borderId="33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2" fillId="5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164" fontId="5" fillId="2" borderId="37" xfId="0" applyNumberFormat="1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10" fillId="4" borderId="41" xfId="0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vertical="center"/>
    </xf>
    <xf numFmtId="0" fontId="10" fillId="4" borderId="41" xfId="0" applyFont="1" applyFill="1" applyBorder="1" applyAlignment="1">
      <alignment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165" fontId="5" fillId="2" borderId="43" xfId="0" applyNumberFormat="1" applyFont="1" applyFill="1" applyBorder="1" applyAlignment="1">
      <alignment horizontal="center" vertical="center"/>
    </xf>
    <xf numFmtId="1" fontId="10" fillId="4" borderId="38" xfId="0" applyNumberFormat="1" applyFont="1" applyFill="1" applyBorder="1" applyAlignment="1">
      <alignment horizontal="center" vertical="center"/>
    </xf>
    <xf numFmtId="1" fontId="10" fillId="4" borderId="44" xfId="0" applyNumberFormat="1" applyFont="1" applyFill="1" applyBorder="1" applyAlignment="1">
      <alignment horizontal="center" vertical="center"/>
    </xf>
    <xf numFmtId="1" fontId="10" fillId="4" borderId="45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41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9" xfId="0" applyNumberFormat="1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vertical="center"/>
    </xf>
    <xf numFmtId="0" fontId="0" fillId="0" borderId="11" xfId="0" applyBorder="1"/>
    <xf numFmtId="1" fontId="10" fillId="4" borderId="49" xfId="0" applyNumberFormat="1" applyFont="1" applyFill="1" applyBorder="1" applyAlignment="1">
      <alignment horizontal="center" vertical="center"/>
    </xf>
    <xf numFmtId="1" fontId="10" fillId="4" borderId="41" xfId="0" applyNumberFormat="1" applyFont="1" applyFill="1" applyBorder="1" applyAlignment="1">
      <alignment horizontal="center" vertical="center"/>
    </xf>
    <xf numFmtId="1" fontId="10" fillId="4" borderId="4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47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10" fillId="4" borderId="50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2" fillId="4" borderId="16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0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" fontId="10" fillId="4" borderId="54" xfId="0" applyNumberFormat="1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56" xfId="0" applyFont="1" applyFill="1" applyBorder="1" applyAlignment="1">
      <alignment horizontal="center" vertical="center"/>
    </xf>
    <xf numFmtId="164" fontId="10" fillId="4" borderId="54" xfId="0" applyNumberFormat="1" applyFont="1" applyFill="1" applyBorder="1" applyAlignment="1">
      <alignment horizontal="center" vertical="center"/>
    </xf>
    <xf numFmtId="1" fontId="10" fillId="4" borderId="57" xfId="0" applyNumberFormat="1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4" fillId="0" borderId="60" xfId="0" applyFont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2" fillId="5" borderId="25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61" xfId="0" applyFont="1" applyFill="1" applyBorder="1" applyAlignment="1">
      <alignment horizontal="center" vertical="center"/>
    </xf>
    <xf numFmtId="164" fontId="10" fillId="4" borderId="5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" fontId="10" fillId="4" borderId="60" xfId="0" applyNumberFormat="1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12" fillId="4" borderId="34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2" fillId="4" borderId="68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/>
    </xf>
    <xf numFmtId="0" fontId="10" fillId="4" borderId="44" xfId="0" applyFont="1" applyFill="1" applyBorder="1" applyAlignment="1">
      <alignment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vertical="center"/>
    </xf>
    <xf numFmtId="0" fontId="0" fillId="7" borderId="0" xfId="0" applyFill="1"/>
    <xf numFmtId="0" fontId="18" fillId="8" borderId="69" xfId="0" applyFont="1" applyFill="1" applyBorder="1"/>
    <xf numFmtId="0" fontId="0" fillId="8" borderId="69" xfId="0" applyFill="1" applyBorder="1"/>
    <xf numFmtId="0" fontId="18" fillId="7" borderId="0" xfId="0" applyFont="1" applyFill="1"/>
    <xf numFmtId="0" fontId="0" fillId="9" borderId="0" xfId="0" applyFill="1"/>
    <xf numFmtId="0" fontId="20" fillId="10" borderId="0" xfId="128" applyFont="1" applyFill="1" applyAlignment="1">
      <alignment horizontal="center" vertical="center"/>
    </xf>
    <xf numFmtId="0" fontId="3" fillId="11" borderId="0" xfId="128" applyFill="1"/>
    <xf numFmtId="166" fontId="0" fillId="11" borderId="0" xfId="129" applyNumberFormat="1" applyFont="1" applyFill="1"/>
    <xf numFmtId="0" fontId="3" fillId="0" borderId="0" xfId="128"/>
    <xf numFmtId="166" fontId="0" fillId="0" borderId="0" xfId="129" applyNumberFormat="1" applyFont="1"/>
    <xf numFmtId="0" fontId="21" fillId="0" borderId="0" xfId="128" applyFont="1"/>
    <xf numFmtId="166" fontId="3" fillId="11" borderId="0" xfId="128" applyNumberFormat="1" applyFill="1"/>
    <xf numFmtId="166" fontId="3" fillId="0" borderId="0" xfId="128" applyNumberFormat="1"/>
    <xf numFmtId="14" fontId="22" fillId="8" borderId="69" xfId="0" applyNumberFormat="1" applyFont="1" applyFill="1" applyBorder="1" applyAlignment="1">
      <alignment horizontal="left"/>
    </xf>
    <xf numFmtId="0" fontId="22" fillId="8" borderId="69" xfId="0" applyFont="1" applyFill="1" applyBorder="1" applyAlignment="1">
      <alignment horizontal="left"/>
    </xf>
    <xf numFmtId="0" fontId="22" fillId="8" borderId="69" xfId="0" applyFont="1" applyFill="1" applyBorder="1"/>
    <xf numFmtId="9" fontId="3" fillId="11" borderId="0" xfId="127" applyFont="1" applyFill="1"/>
    <xf numFmtId="9" fontId="3" fillId="0" borderId="0" xfId="127" applyFont="1"/>
    <xf numFmtId="166" fontId="3" fillId="11" borderId="0" xfId="127" applyNumberFormat="1" applyFont="1" applyFill="1"/>
    <xf numFmtId="166" fontId="3" fillId="0" borderId="0" xfId="127" applyNumberFormat="1" applyFont="1"/>
    <xf numFmtId="0" fontId="13" fillId="6" borderId="45" xfId="0" applyFont="1" applyFill="1" applyBorder="1" applyAlignment="1">
      <alignment horizontal="left" vertical="center"/>
    </xf>
    <xf numFmtId="0" fontId="13" fillId="6" borderId="44" xfId="0" applyFont="1" applyFill="1" applyBorder="1" applyAlignment="1">
      <alignment horizontal="left" vertical="center"/>
    </xf>
    <xf numFmtId="0" fontId="11" fillId="8" borderId="69" xfId="0" applyFont="1" applyFill="1" applyBorder="1"/>
    <xf numFmtId="0" fontId="2" fillId="11" borderId="0" xfId="128" applyFont="1" applyFill="1"/>
    <xf numFmtId="0" fontId="2" fillId="0" borderId="0" xfId="128" applyFont="1"/>
    <xf numFmtId="0" fontId="16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left" vertical="center"/>
    </xf>
    <xf numFmtId="0" fontId="11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10" fillId="4" borderId="54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164" fontId="5" fillId="2" borderId="31" xfId="0" applyNumberFormat="1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4" borderId="51" xfId="0" applyNumberFormat="1" applyFont="1" applyFill="1" applyBorder="1" applyAlignment="1">
      <alignment horizontal="center" vertical="center"/>
    </xf>
    <xf numFmtId="164" fontId="10" fillId="4" borderId="38" xfId="0" applyNumberFormat="1" applyFont="1" applyFill="1" applyBorder="1" applyAlignment="1">
      <alignment horizontal="center" vertical="center"/>
    </xf>
    <xf numFmtId="164" fontId="10" fillId="4" borderId="39" xfId="0" applyNumberFormat="1" applyFont="1" applyFill="1" applyBorder="1" applyAlignment="1">
      <alignment horizontal="center" vertical="center"/>
    </xf>
    <xf numFmtId="164" fontId="10" fillId="4" borderId="40" xfId="0" applyNumberFormat="1" applyFont="1" applyFill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164" fontId="10" fillId="4" borderId="5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" fillId="0" borderId="0" xfId="128" applyFont="1"/>
    <xf numFmtId="0" fontId="1" fillId="11" borderId="0" xfId="128" applyFont="1" applyFill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nalista-de-controle-externo-engenharia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F9" sqref="F9:H16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68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79</v>
      </c>
      <c r="B6" s="145"/>
      <c r="C6" s="145"/>
      <c r="D6" s="145"/>
      <c r="E6" s="145" t="s">
        <v>80</v>
      </c>
      <c r="F6" s="145"/>
      <c r="G6" s="145"/>
      <c r="H6" s="145"/>
    </row>
    <row r="7" spans="1:8" ht="22" customHeight="1" x14ac:dyDescent="0.45">
      <c r="A7" s="118" t="s">
        <v>69</v>
      </c>
      <c r="B7" s="130">
        <v>46047</v>
      </c>
      <c r="C7" s="119"/>
      <c r="D7" s="119"/>
      <c r="E7" s="118" t="s">
        <v>71</v>
      </c>
      <c r="F7" s="139" t="s">
        <v>94</v>
      </c>
      <c r="G7" s="119"/>
      <c r="H7" s="119"/>
    </row>
    <row r="8" spans="1:8" ht="22" customHeight="1" x14ac:dyDescent="0.45">
      <c r="A8" s="118" t="s">
        <v>72</v>
      </c>
      <c r="B8" s="131">
        <v>1</v>
      </c>
      <c r="C8" s="119"/>
      <c r="D8" s="119"/>
      <c r="E8" s="118" t="s">
        <v>73</v>
      </c>
      <c r="F8" s="119" t="s">
        <v>70</v>
      </c>
      <c r="G8" s="119"/>
      <c r="H8" s="119"/>
    </row>
    <row r="9" spans="1:8" ht="22" customHeight="1" x14ac:dyDescent="0.45">
      <c r="A9" s="118" t="s">
        <v>74</v>
      </c>
      <c r="B9" s="132" t="s">
        <v>95</v>
      </c>
      <c r="C9" s="119"/>
      <c r="D9" s="119"/>
      <c r="E9" s="120" t="s">
        <v>75</v>
      </c>
      <c r="F9" s="146" t="s">
        <v>100</v>
      </c>
      <c r="G9" s="147"/>
      <c r="H9" s="147"/>
    </row>
    <row r="10" spans="1:8" ht="22" customHeight="1" x14ac:dyDescent="0.45">
      <c r="A10" s="120" t="s">
        <v>76</v>
      </c>
      <c r="B10" s="146" t="s">
        <v>96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77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78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81</v>
      </c>
      <c r="B1" s="122" t="s">
        <v>82</v>
      </c>
      <c r="C1" s="122" t="s">
        <v>12</v>
      </c>
      <c r="D1" s="122" t="s">
        <v>13</v>
      </c>
      <c r="E1" s="122" t="s">
        <v>83</v>
      </c>
    </row>
    <row r="2" spans="1:6" x14ac:dyDescent="0.35">
      <c r="A2" s="140" t="s">
        <v>84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85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97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98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73" t="s">
        <v>101</v>
      </c>
      <c r="B7" s="125">
        <v>15</v>
      </c>
      <c r="C7" s="125">
        <v>1</v>
      </c>
      <c r="D7" s="125">
        <f t="shared" si="0"/>
        <v>15</v>
      </c>
      <c r="E7" s="126">
        <f>IF(SUM(D$2:D$31)=0,"",D7/D32)</f>
        <v>0.1875</v>
      </c>
    </row>
    <row r="8" spans="1:6" x14ac:dyDescent="0.35">
      <c r="A8" s="174" t="s">
        <v>102</v>
      </c>
      <c r="B8" s="123">
        <v>15</v>
      </c>
      <c r="C8" s="123">
        <v>1</v>
      </c>
      <c r="D8" s="123">
        <f t="shared" si="0"/>
        <v>15</v>
      </c>
      <c r="E8" s="124">
        <f>IF(SUM(D$2:D$31)=0,"",D8/D32)</f>
        <v>0.1875</v>
      </c>
      <c r="F8" s="123"/>
    </row>
    <row r="9" spans="1:6" x14ac:dyDescent="0.35">
      <c r="A9" s="173" t="s">
        <v>103</v>
      </c>
      <c r="B9" s="125">
        <v>10</v>
      </c>
      <c r="C9" s="125">
        <v>1</v>
      </c>
      <c r="D9" s="125">
        <f t="shared" si="0"/>
        <v>10</v>
      </c>
      <c r="E9" s="126">
        <f>IF(SUM(D$2:D$31)=0,"",D9/D32)</f>
        <v>0.125</v>
      </c>
    </row>
    <row r="10" spans="1:6" x14ac:dyDescent="0.35">
      <c r="A10" s="174" t="s">
        <v>104</v>
      </c>
      <c r="B10" s="123">
        <v>10</v>
      </c>
      <c r="C10" s="123">
        <v>1</v>
      </c>
      <c r="D10" s="123">
        <f t="shared" si="0"/>
        <v>10</v>
      </c>
      <c r="E10" s="124">
        <f>IF(SUM(D$2:D$31)=0,"",D10/D32)</f>
        <v>0.125</v>
      </c>
      <c r="F10" s="123"/>
    </row>
    <row r="11" spans="1:6" x14ac:dyDescent="0.35">
      <c r="A11" s="141"/>
      <c r="E11" s="126"/>
    </row>
    <row r="12" spans="1:6" x14ac:dyDescent="0.35">
      <c r="A12" s="140"/>
      <c r="B12" s="123"/>
      <c r="C12" s="123"/>
      <c r="D12" s="123"/>
      <c r="E12" s="124"/>
      <c r="F12" s="123"/>
    </row>
    <row r="13" spans="1:6" x14ac:dyDescent="0.35">
      <c r="A13" s="141"/>
      <c r="E13" s="126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A21" sqref="A21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81</v>
      </c>
      <c r="B1" s="122" t="s">
        <v>91</v>
      </c>
      <c r="D1" s="122" t="s">
        <v>92</v>
      </c>
      <c r="E1" s="122" t="s">
        <v>93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Obras de Edificações</v>
      </c>
      <c r="E2" s="135" cm="1">
        <f t="array" ref="E2">IFERROR(INDEX($B$2:$B$31, MATCH(LARGE($B$2:$B$31+ROW($B$2:$B$31)/100000, ROW(A1)), $B$2:$B$31+ROW($B$2:$B$31)/100000, 0)),"")</f>
        <v>0.1875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Obras – Planejamento, normas, fiscalização e legislação</v>
      </c>
      <c r="E3" s="136" cm="1">
        <f t="array" ref="E3">IFERROR(INDEX($B$2:$B$31, MATCH(LARGE($B$2:$B$31+ROW($B$2:$B$31)/100000, ROW(A2)), $B$2:$B$31+ROW($B$2:$B$31)/100000, 0)),"")</f>
        <v>0.1875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Obras Rodoviárias</v>
      </c>
      <c r="E4" s="135" cm="1">
        <f t="array" ref="E4">IFERROR(INDEX($B$2:$B$31, MATCH(LARGE($B$2:$B$31+ROW($B$2:$B$31)/100000, ROW(A3)), $B$2:$B$31+ROW($B$2:$B$31)/100000, 0)),"")</f>
        <v>0.125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Obras Hídricas</v>
      </c>
      <c r="E5" s="136" cm="1">
        <f t="array" ref="E5">IFERROR(INDEX($B$2:$B$31, MATCH(LARGE($B$2:$B$31+ROW($B$2:$B$31)/100000, ROW(A4)), $B$2:$B$31+ROW($B$2:$B$31)/100000, 0)),"")</f>
        <v>0.125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Língua Portuguesa</v>
      </c>
      <c r="E6" s="135" cm="1">
        <f t="array" ref="E6">IFERROR(INDEX($B$2:$B$31, MATCH(LARGE($B$2:$B$31+ROW($B$2:$B$31)/100000, ROW(A5)), $B$2:$B$31+ROW($B$2:$B$31)/100000, 0)),"")</f>
        <v>0.125</v>
      </c>
    </row>
    <row r="7" spans="1:5" x14ac:dyDescent="0.35">
      <c r="A7" s="125" t="str">
        <f>CONCURSO!A7</f>
        <v>Obras – Planejamento, normas, fiscalização e legislação</v>
      </c>
      <c r="B7" s="126">
        <f>CONCURSO!E7</f>
        <v>0.1875</v>
      </c>
      <c r="D7" s="125" t="str" cm="1">
        <f t="array" ref="D7">IFERROR(INDEX($A$2:$A$31, MATCH(LARGE($B$2:$B$31+ROW($B$2:$B$31)/100000, ROW(A6)), $B$2:$B$31+ROW($B$2:$B$31)/100000, 0)),"")</f>
        <v>Controle Externo</v>
      </c>
      <c r="E7" s="136" cm="1">
        <f t="array" ref="E7">IFERROR(INDEX($B$2:$B$31, MATCH(LARGE($B$2:$B$31+ROW($B$2:$B$31)/100000, ROW(A6)), $B$2:$B$31+ROW($B$2:$B$31)/100000, 0)),"")</f>
        <v>7.4999999999999997E-2</v>
      </c>
    </row>
    <row r="8" spans="1:5" x14ac:dyDescent="0.35">
      <c r="A8" s="123" t="str">
        <f>CONCURSO!A8</f>
        <v>Obras de Edificações</v>
      </c>
      <c r="B8" s="124">
        <f>CONCURSO!E8</f>
        <v>0.1875</v>
      </c>
      <c r="C8" s="123"/>
      <c r="D8" s="123" t="str" cm="1">
        <f t="array" ref="D8">IFERROR(INDEX($A$2:$A$31, MATCH(LARGE($B$2:$B$31+ROW($B$2:$B$31)/100000, ROW(A7)), $B$2:$B$31+ROW($B$2:$B$31)/100000, 0)),"")</f>
        <v>Direito Administrativo</v>
      </c>
      <c r="E8" s="135" cm="1">
        <f t="array" ref="E8">IFERROR(INDEX($B$2:$B$31, MATCH(LARGE($B$2:$B$31+ROW($B$2:$B$31)/100000, ROW(A7)), $B$2:$B$31+ROW($B$2:$B$31)/100000, 0)),"")</f>
        <v>7.4999999999999997E-2</v>
      </c>
    </row>
    <row r="9" spans="1:5" x14ac:dyDescent="0.35">
      <c r="A9" s="125" t="str">
        <f>CONCURSO!A9</f>
        <v>Obras Hídricas</v>
      </c>
      <c r="B9" s="126">
        <f>CONCURSO!E9</f>
        <v>0.125</v>
      </c>
      <c r="D9" s="125" t="str" cm="1">
        <f t="array" ref="D9">IFERROR(INDEX($A$2:$A$31, MATCH(LARGE($B$2:$B$31+ROW($B$2:$B$31)/100000, ROW(A8)), $B$2:$B$31+ROW($B$2:$B$31)/100000, 0)),"")</f>
        <v>Noções de Direitos Humanos</v>
      </c>
      <c r="E9" s="136" cm="1">
        <f t="array" ref="E9">IFERROR(INDEX($B$2:$B$31, MATCH(LARGE($B$2:$B$31+ROW($B$2:$B$31)/100000, ROW(A8)), $B$2:$B$31+ROW($B$2:$B$31)/100000, 0)),"")</f>
        <v>0.05</v>
      </c>
    </row>
    <row r="10" spans="1:5" x14ac:dyDescent="0.35">
      <c r="A10" s="123" t="str">
        <f>CONCURSO!A10</f>
        <v>Obras Rodoviárias</v>
      </c>
      <c r="B10" s="124">
        <f>CONCURSO!E10</f>
        <v>0.125</v>
      </c>
      <c r="C10" s="123"/>
      <c r="D10" s="123" t="str" cm="1">
        <f t="array" ref="D10">IFERROR(INDEX($A$2:$A$31, MATCH(LARGE($B$2:$B$31+ROW($B$2:$B$31)/100000, ROW(A9)), $B$2:$B$31+ROW($B$2:$B$31)/100000, 0)),"")</f>
        <v>Direito Constitucional</v>
      </c>
      <c r="E10" s="135" cm="1">
        <f t="array" ref="E10">IFERROR(INDEX($B$2:$B$31, MATCH(LARGE($B$2:$B$31+ROW($B$2:$B$31)/100000, ROW(A9)), $B$2:$B$31+ROW($B$2:$B$31)/100000, 0)),"")</f>
        <v>0.05</v>
      </c>
    </row>
    <row r="11" spans="1:5" x14ac:dyDescent="0.35">
      <c r="B11" s="126"/>
      <c r="E11" s="136"/>
    </row>
    <row r="12" spans="1:5" x14ac:dyDescent="0.35">
      <c r="A12" s="123"/>
      <c r="B12" s="124"/>
      <c r="C12" s="123"/>
      <c r="D12" s="123"/>
      <c r="E12" s="135"/>
    </row>
    <row r="13" spans="1:5" x14ac:dyDescent="0.35">
      <c r="B13" s="126"/>
      <c r="E13" s="136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A68" sqref="A68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105</v>
      </c>
      <c r="C1" s="152"/>
      <c r="D1" s="153"/>
      <c r="E1" s="153"/>
      <c r="F1" s="153"/>
      <c r="G1" s="153"/>
      <c r="H1" s="153"/>
      <c r="I1" s="153"/>
      <c r="J1" s="154"/>
      <c r="L1" s="151" t="s">
        <v>106</v>
      </c>
      <c r="M1" s="152"/>
      <c r="N1" s="153"/>
      <c r="O1" s="153"/>
      <c r="P1" s="153"/>
      <c r="Q1" s="153"/>
      <c r="R1" s="153"/>
      <c r="S1" s="153"/>
      <c r="T1" s="154"/>
      <c r="V1" s="151" t="s">
        <v>107</v>
      </c>
      <c r="W1" s="152"/>
      <c r="X1" s="153"/>
      <c r="Y1" s="153"/>
      <c r="Z1" s="153"/>
      <c r="AA1" s="153"/>
      <c r="AB1" s="153"/>
      <c r="AC1" s="153"/>
      <c r="AD1" s="154"/>
      <c r="AF1" s="151" t="s">
        <v>108</v>
      </c>
      <c r="AG1" s="152"/>
      <c r="AH1" s="153"/>
      <c r="AI1" s="153"/>
      <c r="AJ1" s="153"/>
      <c r="AK1" s="153"/>
      <c r="AL1" s="153"/>
      <c r="AM1" s="153"/>
      <c r="AN1" s="154"/>
      <c r="AP1" s="151" t="s">
        <v>109</v>
      </c>
      <c r="AQ1" s="152"/>
      <c r="AR1" s="153"/>
      <c r="AS1" s="153"/>
      <c r="AT1" s="153"/>
      <c r="AU1" s="153"/>
      <c r="AV1" s="153"/>
      <c r="AW1" s="153"/>
      <c r="AX1" s="154"/>
      <c r="AZ1" s="151" t="s">
        <v>110</v>
      </c>
      <c r="BA1" s="152"/>
      <c r="BB1" s="153"/>
      <c r="BC1" s="153"/>
      <c r="BD1" s="153"/>
      <c r="BE1" s="153"/>
      <c r="BF1" s="153"/>
      <c r="BG1" s="153"/>
      <c r="BH1" s="154"/>
      <c r="BJ1" s="151" t="s">
        <v>111</v>
      </c>
      <c r="BK1" s="152"/>
      <c r="BL1" s="153"/>
      <c r="BM1" s="153"/>
      <c r="BN1" s="153"/>
      <c r="BO1" s="153"/>
      <c r="BP1" s="153"/>
      <c r="BQ1" s="153"/>
      <c r="BR1" s="154"/>
      <c r="BT1" s="151" t="s">
        <v>112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 t="str">
        <f>RANK!D2</f>
        <v>Obras de Edificações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 t="str">
        <f>$D$8</f>
        <v>Obras – Planejamento, normas, fiscalização e legislação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 t="str">
        <f>$D$4</f>
        <v>Obras de Edificações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 t="str">
        <f>$D$8</f>
        <v>Obras – Planejamento, normas, fiscalização e legislação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 t="str">
        <f>$D$4</f>
        <v>Obras de Edificações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 t="str">
        <f>$D$8</f>
        <v>Obras – Planejamento, normas, fiscalização e legislação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 t="str">
        <f>RANK!D10</f>
        <v>Direito Constitucional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 t="str">
        <f>RANK!D4</f>
        <v>Obras Rodoviárias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 t="str">
        <f>$D$9</f>
        <v>Obras Hídricas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 t="str">
        <f>$D$5</f>
        <v>Obras Rodoviárias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 t="str">
        <f>$D$9</f>
        <v>Obras Hídricas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 t="str">
        <f>$D$5</f>
        <v>Obras Rodoviárias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 t="str">
        <f>$D$9</f>
        <v>Obras Hídricas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>
        <f>RANK!D11</f>
        <v>0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 t="str">
        <f>RANK!D6</f>
        <v>Língua Portuguesa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 t="str">
        <f>$D$10</f>
        <v>Controle Externo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 t="str">
        <f>$D$6</f>
        <v>Língua Portuguesa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 t="str">
        <f>$D$10</f>
        <v>Controle Externo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 t="str">
        <f>$D$6</f>
        <v>Língua Portuguesa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 t="str">
        <f>$D$10</f>
        <v>Controle Externo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 t="str">
        <f>RANK!D8</f>
        <v>Direito Administrativo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 t="str">
        <f>$D$11</f>
        <v>Noções de Direitos Humanos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 t="str">
        <f>$D$7</f>
        <v>Direito Administrativo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 t="str">
        <f>$D$11</f>
        <v>Noções de Direitos Humanos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 t="str">
        <f>$D$7</f>
        <v>Direito Administrativo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 t="str">
        <f>$D$11</f>
        <v>Noções de Direitos Humanos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 t="str">
        <f>RANK!D3</f>
        <v>Obras – Planejamento, normas, fiscalização e legislação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 t="str">
        <f>RANK!D2</f>
        <v>Obras de Edificações</v>
      </c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 t="str">
        <f>RANK!D5</f>
        <v>Obras Hídricas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 t="str">
        <f>RANK!D7</f>
        <v>Controle Externo</v>
      </c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 t="str">
        <f>RANK!D7</f>
        <v>Controle Externo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 t="str">
        <f>$D$4</f>
        <v>Obras de Edificações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 t="str">
        <f>$D$8</f>
        <v>Obras – Planejamento, normas, fiscalização e legislação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 t="str">
        <f>$D$4</f>
        <v>Obras de Edificações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 t="str">
        <f>RANK!D2</f>
        <v>Obras de Edificações</v>
      </c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 t="str">
        <f>RANK!D9</f>
        <v>Noções de Direitos Humanos</v>
      </c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 t="str">
        <f>RANK!D9</f>
        <v>Noções de Direitos Humanos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 t="str">
        <f>$D$5</f>
        <v>Obras Rodoviárias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 t="str">
        <f>$D$9</f>
        <v>Obras Hídricas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 t="str">
        <f>$D$5</f>
        <v>Obras Rodoviárias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 t="str">
        <f>$D$8</f>
        <v>Obras – Planejamento, normas, fiscalização e legislação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 t="str">
        <f>$D$4</f>
        <v>Obras de Edificações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 t="str">
        <f>$D$6</f>
        <v>Língua Portuguesa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 t="str">
        <f>$D$10</f>
        <v>Controle Externo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 t="str">
        <f>$D$6</f>
        <v>Língua Portuguesa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 t="str">
        <f>$D$9</f>
        <v>Obras Hídricas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 t="str">
        <f>$D$5</f>
        <v>Obras Rodoviárias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 t="str">
        <f>$D$4</f>
        <v>Obras de Edificações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 t="str">
        <f>$D$7</f>
        <v>Direito Administrativo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 t="str">
        <f>$D$11</f>
        <v>Noções de Direitos Humanos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 t="str">
        <f>$D$7</f>
        <v>Direito Administrativo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 t="str">
        <f>$D$10</f>
        <v>Controle Externo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 t="str">
        <f>$D$6</f>
        <v>Língua Portuguesa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 t="str">
        <f>$D$5</f>
        <v>Obras Rodoviárias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 t="str">
        <f>$D$11</f>
        <v>Noções de Direitos Humanos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 t="str">
        <f>$D$7</f>
        <v>Direito Administrativo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>
        <f>RANK!D12</f>
        <v>0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 t="str">
        <f>$D$6</f>
        <v>Língua Portuguesa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 t="str">
        <f>RANK!D3</f>
        <v>Obras – Planejamento, normas, fiscalização e legislação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 t="str">
        <f>$D$7</f>
        <v>Direito Administrativo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 t="str">
        <f>$D$8</f>
        <v>Obras – Planejamento, normas, fiscalização e legislação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 t="str">
        <f>$D$4</f>
        <v>Obras de Edificações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 t="str">
        <f>$D$8</f>
        <v>Obras – Planejamento, normas, fiscalização e legislação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 t="str">
        <f>$D$9</f>
        <v>Obras Hídricas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 t="str">
        <f>$D$5</f>
        <v>Obras Rodoviárias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 t="str">
        <f>$D$9</f>
        <v>Obras Hídricas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 t="str">
        <f>RANK!D3</f>
        <v>Obras – Planejamento, normas, fiscalização e legislação</v>
      </c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 t="str">
        <f>AR10</f>
        <v>Obras de Edificações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 t="str">
        <f>$D$8</f>
        <v>Obras – Planejamento, normas, fiscalização e legislação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 t="str">
        <f>$D$10</f>
        <v>Controle Externo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 t="str">
        <f>$D$6</f>
        <v>Língua Portuguesa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 t="str">
        <f>$D$10</f>
        <v>Controle Externo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 t="str">
        <f>$D$4</f>
        <v>Obras de Edificações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 t="str">
        <f>$D$8</f>
        <v>Obras – Planejamento, normas, fiscalização e legislação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 t="str">
        <f>RANK!D3</f>
        <v>Obras – Planejamento, normas, fiscalização e legislação</v>
      </c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 t="str">
        <f>$D$9</f>
        <v>Obras Hídricas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 t="str">
        <f>$D$11</f>
        <v>Noções de Direitos Humanos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 t="str">
        <f>$D$7</f>
        <v>Direito Administrativo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 t="str">
        <f>$D$11</f>
        <v>Noções de Direitos Humanos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 t="str">
        <f>$D$5</f>
        <v>Obras Rodoviárias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 t="str">
        <f>$D$9</f>
        <v>Obras Hídricas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 t="str">
        <f>RANK!D8</f>
        <v>Direito Administrativo</v>
      </c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 t="str">
        <f>$D$10</f>
        <v>Controle Externo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 t="str">
        <f>$D$6</f>
        <v>Língua Portuguesa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 t="str">
        <f>$D$10</f>
        <v>Controle Externo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 t="str">
        <f>$D$11</f>
        <v>Noções de Direitos Humanos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 t="str">
        <f>$D$7</f>
        <v>Direito Administrativo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 t="str">
        <f>$D$11</f>
        <v>Noções de Direitos Humanos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 t="str">
        <f>$D$4</f>
        <v>Obras de Edificações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 t="str">
        <f>$D$8</f>
        <v>Obras – Planejamento, normas, fiscalização e legislação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 t="str">
        <f>$D$4</f>
        <v>Obras de Edificações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 t="str">
        <f>$D$4</f>
        <v>Obras de Edificações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 t="str">
        <f>$D$5</f>
        <v>Obras Rodoviárias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 t="str">
        <f>$D$9</f>
        <v>Obras Hídricas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 t="str">
        <f>$D$5</f>
        <v>Obras Rodoviárias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 t="str">
        <f>$D$5</f>
        <v>Obras Rodoviárias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 t="str">
        <f>$D$6</f>
        <v>Língua Portuguesa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 t="str">
        <f>$D$10</f>
        <v>Controle Externo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 t="str">
        <f>$D$6</f>
        <v>Língua Portuguesa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 t="str">
        <f>RANK!D4</f>
        <v>Obras Rodoviárias</v>
      </c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 t="str">
        <f>AR17</f>
        <v>Obras – Planejamento, normas, fiscalização e legislação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 t="str">
        <f>$BL$4</f>
        <v>Direito Constitucional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 t="str">
        <f>$D$6</f>
        <v>Língua Portuguesa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 t="str">
        <f>$D$7</f>
        <v>Direito Administrativo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 t="str">
        <f>$D$11</f>
        <v>Noções de Direitos Humanos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 t="str">
        <f>$D$7</f>
        <v>Direito Administrativo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 t="str">
        <f>$D$8</f>
        <v>Obras – Planejamento, normas, fiscalização e legislação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 t="str">
        <f>$D$4</f>
        <v>Obras de Edificações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 t="str">
        <f>$D$7</f>
        <v>Direito Administrativo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 t="str">
        <f>$D$9</f>
        <v>Obras Hídricas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 t="str">
        <f>$D$5</f>
        <v>Obras Rodoviárias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 t="str">
        <f>$D$10</f>
        <v>Controle Externo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 t="str">
        <f>$D$6</f>
        <v>Língua Portuguesa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 t="str">
        <f>$D$8</f>
        <v>Obras – Planejamento, normas, fiscalização e legislação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 t="str">
        <f>$D$8</f>
        <v>Obras – Planejamento, normas, fiscalização e legislação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 t="str">
        <f>$D$4</f>
        <v>Obras de Edificações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 t="str">
        <f>$D$8</f>
        <v>Obras – Planejamento, normas, fiscalização e legislação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 t="str">
        <f>$D$11</f>
        <v>Noções de Direitos Humanos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 t="str">
        <f>$D$7</f>
        <v>Direito Administrativo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 t="str">
        <f>RANK!D4</f>
        <v>Obras Rodoviárias</v>
      </c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 t="str">
        <f>$D$9</f>
        <v>Obras Hídricas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 t="str">
        <f>$D$9</f>
        <v>Obras Hídricas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 t="str">
        <f>$D$5</f>
        <v>Obras Rodoviárias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 t="str">
        <f>$D$9</f>
        <v>Obras Hídricas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 t="str">
        <f>RANK!D9</f>
        <v>Noções de Direitos Humanos</v>
      </c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 t="str">
        <f>$D$10</f>
        <v>Controle Externo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 t="str">
        <f>$D$10</f>
        <v>Controle Externo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 t="str">
        <f>$D$6</f>
        <v>Língua Portuguesa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 t="str">
        <f>$D$10</f>
        <v>Controle Externo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 t="str">
        <f>$D$11</f>
        <v>Noções de Direitos Humanos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 t="str">
        <f>$D$11</f>
        <v>Noções de Direitos Humanos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 t="str">
        <f>$D$7</f>
        <v>Direito Administrativo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 t="str">
        <f>$D$11</f>
        <v>Noções de Direitos Humanos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 t="str">
        <f>RANK!D5</f>
        <v>Obras Hídricas</v>
      </c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 t="str">
        <f>AR38</f>
        <v>Língua Portuguesa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 t="str">
        <f>$D$4</f>
        <v>Obras de Edificações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 t="str">
        <f>$D$8</f>
        <v>Obras – Planejamento, normas, fiscalização e legislação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 t="str">
        <f>$D$4</f>
        <v>Obras de Edificações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 t="str">
        <f>$D$5</f>
        <v>Obras Rodoviárias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 t="str">
        <f>$D$9</f>
        <v>Obras Hídricas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 t="str">
        <f>$D$5</f>
        <v>Obras Rodoviárias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 t="str">
        <f>$D$4</f>
        <v>Obras de Edificações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 t="str">
        <f>$D$8</f>
        <v>Obras – Planejamento, normas, fiscalização e legislação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 t="str">
        <f>$D$4</f>
        <v>Obras de Edificações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 t="str">
        <f>$D$6</f>
        <v>Língua Portuguesa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 t="str">
        <f>$D$10</f>
        <v>Controle Externo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 t="str">
        <f>$D$6</f>
        <v>Língua Portuguesa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 t="str">
        <f>$D$5</f>
        <v>Obras Rodoviárias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 t="str">
        <f>$D$9</f>
        <v>Obras Hídricas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 t="str">
        <f>$D$5</f>
        <v>Obras Rodoviárias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 t="str">
        <f>$D$7</f>
        <v>Direito Administrativo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 t="str">
        <f>$D$11</f>
        <v>Noções de Direitos Humanos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 t="str">
        <f>$BL$15</f>
        <v>Obras – Planejamento, normas, fiscalização e legislação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 t="str">
        <f>$D$7</f>
        <v>Direito Administrativo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 t="str">
        <f>$D$6</f>
        <v>Língua Portuguesa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 t="str">
        <f>$D$10</f>
        <v>Controle Externo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 t="str">
        <f>$D$6</f>
        <v>Língua Portuguesa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 t="str">
        <f>$D$7</f>
        <v>Direito Administrativo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 t="str">
        <f>$D$11</f>
        <v>Noções de Direitos Humanos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 t="str">
        <f>$D$7</f>
        <v>Direito Administrativo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 t="str">
        <f>RANK!D6</f>
        <v>Língua Portuguesa</v>
      </c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 t="str">
        <f>AR45</f>
        <v>Controle Externo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 t="str">
        <f>$D$8</f>
        <v>Obras – Planejamento, normas, fiscalização e legislação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 t="str">
        <f>$D$4</f>
        <v>Obras de Edificações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 t="str">
        <f>$D$8</f>
        <v>Obras – Planejamento, normas, fiscalização e legislação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 t="str">
        <f>$D$4</f>
        <v>Obras de Edificações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 t="str">
        <f>$D$8</f>
        <v>Obras – Planejamento, normas, fiscalização e legislação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 t="str">
        <f>$D$9</f>
        <v>Obras Hídricas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 t="str">
        <f>$D$5</f>
        <v>Obras Rodoviárias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 t="str">
        <f>$D$9</f>
        <v>Obras Hídricas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 t="str">
        <f>$D$5</f>
        <v>Obras Rodoviárias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 t="str">
        <f>$D$9</f>
        <v>Obras Hídricas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 t="str">
        <f>$D$10</f>
        <v>Controle Externo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 t="str">
        <f>$D$6</f>
        <v>Língua Portuguesa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 t="str">
        <f>$D$10</f>
        <v>Controle Externo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 t="str">
        <f>$D$6</f>
        <v>Língua Portuguesa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 t="str">
        <f>$D$10</f>
        <v>Controle Externo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 t="str">
        <f>$D$11</f>
        <v>Noções de Direitos Humanos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 t="str">
        <f>$D$7</f>
        <v>Direito Administrativo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 t="str">
        <f>$D$11</f>
        <v>Noções de Direitos Humanos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 t="str">
        <f>$D$7</f>
        <v>Direito Administrativo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 t="str">
        <f>$D$11</f>
        <v>Noções de Direitos Humanos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 t="str">
        <f>$BL$4</f>
        <v>Direito Constitucional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 t="str">
        <f>RANK!D7</f>
        <v>Controle Externo</v>
      </c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 t="str">
        <f>$D$4</f>
        <v>Obras de Edificações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 t="str">
        <f>$D$8</f>
        <v>Obras – Planejamento, normas, fiscalização e legislação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 t="str">
        <f>$D$5</f>
        <v>Obras Rodoviárias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 t="str">
        <f>$D$9</f>
        <v>Obras Hídricas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 t="str">
        <f>$D$6</f>
        <v>Língua Portuguesa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 t="str">
        <f>$D$10</f>
        <v>Controle Externo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 t="str">
        <f>$D$7</f>
        <v>Direito Administrativo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 t="str">
        <f>$D$11</f>
        <v>Noções de Direitos Humanos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 t="str">
        <f>RANK!D8</f>
        <v>Direito Administrativo</v>
      </c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 t="str">
        <f>AR24</f>
        <v>Obras Rodoviárias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 t="str">
        <f>$BL$15</f>
        <v>Obras – Planejamento, normas, fiscalização e legislação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 t="str">
        <f>$BL$4</f>
        <v>Direito Constitucional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105</v>
      </c>
      <c r="C1" s="152"/>
      <c r="D1" s="153"/>
      <c r="E1" s="153"/>
      <c r="F1" s="153"/>
      <c r="G1" s="153"/>
      <c r="H1" s="153"/>
      <c r="I1" s="153"/>
      <c r="J1" s="154"/>
      <c r="L1" s="151" t="s">
        <v>106</v>
      </c>
      <c r="M1" s="152"/>
      <c r="N1" s="153"/>
      <c r="O1" s="153"/>
      <c r="P1" s="153"/>
      <c r="Q1" s="153"/>
      <c r="R1" s="153"/>
      <c r="S1" s="153"/>
      <c r="T1" s="154"/>
      <c r="V1" s="151" t="s">
        <v>107</v>
      </c>
      <c r="W1" s="152"/>
      <c r="X1" s="153"/>
      <c r="Y1" s="153"/>
      <c r="Z1" s="153"/>
      <c r="AA1" s="153"/>
      <c r="AB1" s="153"/>
      <c r="AC1" s="153"/>
      <c r="AD1" s="154"/>
      <c r="AF1" s="151" t="s">
        <v>108</v>
      </c>
      <c r="AG1" s="152"/>
      <c r="AH1" s="153"/>
      <c r="AI1" s="153"/>
      <c r="AJ1" s="153"/>
      <c r="AK1" s="153"/>
      <c r="AL1" s="153"/>
      <c r="AM1" s="153"/>
      <c r="AN1" s="154"/>
      <c r="AP1" s="151" t="s">
        <v>109</v>
      </c>
      <c r="AQ1" s="152"/>
      <c r="AR1" s="153"/>
      <c r="AS1" s="153"/>
      <c r="AT1" s="153"/>
      <c r="AU1" s="153"/>
      <c r="AV1" s="153"/>
      <c r="AW1" s="153"/>
      <c r="AX1" s="154"/>
      <c r="AZ1" s="151" t="s">
        <v>110</v>
      </c>
      <c r="BA1" s="152"/>
      <c r="BB1" s="153"/>
      <c r="BC1" s="153"/>
      <c r="BD1" s="153"/>
      <c r="BE1" s="153"/>
      <c r="BF1" s="153"/>
      <c r="BG1" s="153"/>
      <c r="BH1" s="154"/>
      <c r="BJ1" s="151" t="s">
        <v>111</v>
      </c>
      <c r="BK1" s="152"/>
      <c r="BL1" s="153"/>
      <c r="BM1" s="153"/>
      <c r="BN1" s="153"/>
      <c r="BO1" s="153"/>
      <c r="BP1" s="153"/>
      <c r="BQ1" s="153"/>
      <c r="BR1" s="154"/>
      <c r="BT1" s="151" t="s">
        <v>112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C12" sqref="C12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86</v>
      </c>
    </row>
    <row r="3" spans="1:5" s="122" customFormat="1" ht="28" customHeight="1" x14ac:dyDescent="0.25">
      <c r="A3" s="122" t="s">
        <v>81</v>
      </c>
      <c r="B3" s="122" t="s">
        <v>87</v>
      </c>
      <c r="C3" s="122" t="s">
        <v>88</v>
      </c>
      <c r="D3" s="122" t="s">
        <v>89</v>
      </c>
      <c r="E3" s="122" t="s">
        <v>90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Obras – Planejamento, normas, fiscalização e legislação</v>
      </c>
      <c r="B9" s="125">
        <v>13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Obras de Edificações</v>
      </c>
      <c r="B10" s="123">
        <v>13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Obras Hídricas</v>
      </c>
      <c r="B11" s="125">
        <v>13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Obras Rodoviárias</v>
      </c>
      <c r="B12" s="123">
        <v>13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D13" s="129"/>
    </row>
    <row r="14" spans="1:5" x14ac:dyDescent="0.35">
      <c r="A14" s="123"/>
      <c r="B14" s="123"/>
      <c r="C14" s="123"/>
      <c r="D14" s="128"/>
      <c r="E14" s="123"/>
    </row>
    <row r="15" spans="1:5" x14ac:dyDescent="0.35">
      <c r="D15" s="129"/>
    </row>
    <row r="16" spans="1:5" x14ac:dyDescent="0.35">
      <c r="A16" s="123"/>
      <c r="B16" s="123"/>
      <c r="C16" s="123"/>
      <c r="D16" s="128"/>
      <c r="E16" s="123"/>
    </row>
    <row r="17" spans="1:5" x14ac:dyDescent="0.35">
      <c r="D17" s="129"/>
    </row>
    <row r="18" spans="1:5" x14ac:dyDescent="0.35">
      <c r="A18" s="123"/>
      <c r="B18" s="123"/>
      <c r="C18" s="123"/>
      <c r="D18" s="128"/>
      <c r="E18" s="123"/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2025-09-23T12:39:04Z</dcterms:modified>
</cp:coreProperties>
</file>