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showInkAnnotation="0" codeName="EstaPasta_de_trabalho"/>
  <mc:AlternateContent xmlns:mc="http://schemas.openxmlformats.org/markup-compatibility/2006">
    <mc:Choice Requires="x15">
      <x15ac:absPath xmlns:x15ac="http://schemas.microsoft.com/office/spreadsheetml/2010/11/ac" url="C:\Users\agduarte\Downloads\"/>
    </mc:Choice>
  </mc:AlternateContent>
  <xr:revisionPtr revIDLastSave="0" documentId="13_ncr:1_{51C41997-52B4-4DE4-A297-EBED6BBFD653}" xr6:coauthVersionLast="47" xr6:coauthVersionMax="47" xr10:uidLastSave="{00000000-0000-0000-0000-000000000000}"/>
  <bookViews>
    <workbookView showSheetTabs="0" xWindow="-120" yWindow="-120" windowWidth="20730" windowHeight="11160" xr2:uid="{00000000-000D-0000-FFFF-FFFF00000000}"/>
  </bookViews>
  <sheets>
    <sheet name="Capa" sheetId="3" r:id="rId1"/>
    <sheet name="Concurso" sheetId="4" r:id="rId2"/>
    <sheet name="Disciplinas" sheetId="6" r:id="rId3"/>
    <sheet name="Estatísticas" sheetId="7" r:id="rId4"/>
    <sheet name="D1" sheetId="8" r:id="rId5"/>
    <sheet name="D2"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74" i="9" l="1"/>
  <c r="N74" i="9"/>
  <c r="M74" i="9"/>
  <c r="L74" i="9"/>
  <c r="J74" i="9"/>
  <c r="I74" i="9"/>
  <c r="H74" i="9"/>
  <c r="O74" i="8"/>
  <c r="N74" i="8"/>
  <c r="M74" i="8"/>
  <c r="L74" i="8"/>
  <c r="J74" i="8"/>
  <c r="I74" i="8"/>
  <c r="H74" i="8"/>
  <c r="V74" i="8" l="1"/>
  <c r="W74" i="8" s="1"/>
  <c r="U74" i="8"/>
  <c r="R74" i="8"/>
  <c r="S74" i="8" s="1"/>
  <c r="Q74" i="8"/>
  <c r="W52" i="8"/>
  <c r="S52" i="8"/>
  <c r="W51" i="8"/>
  <c r="S51" i="8"/>
  <c r="W50" i="8"/>
  <c r="S50" i="8"/>
  <c r="W49" i="8"/>
  <c r="S49" i="8"/>
  <c r="W48" i="8"/>
  <c r="S48" i="8"/>
  <c r="W47" i="8"/>
  <c r="S47" i="8"/>
  <c r="W46" i="8"/>
  <c r="S46" i="8"/>
  <c r="W45" i="8"/>
  <c r="S45" i="8"/>
  <c r="W44" i="8"/>
  <c r="S44" i="8"/>
  <c r="W43" i="8"/>
  <c r="S43" i="8"/>
  <c r="W42" i="8"/>
  <c r="S42" i="8"/>
  <c r="W41" i="8"/>
  <c r="S41" i="8"/>
  <c r="W40" i="8"/>
  <c r="S40" i="8"/>
  <c r="W39" i="8"/>
  <c r="S39" i="8"/>
  <c r="W38" i="8"/>
  <c r="S38" i="8"/>
  <c r="W37" i="8"/>
  <c r="S37" i="8"/>
  <c r="W36" i="8"/>
  <c r="S36" i="8"/>
  <c r="W35" i="8"/>
  <c r="S35" i="8"/>
  <c r="W34" i="8"/>
  <c r="S34" i="8"/>
  <c r="S33" i="8"/>
  <c r="S32" i="8"/>
  <c r="S31" i="8"/>
  <c r="S30" i="8"/>
  <c r="W29" i="8"/>
  <c r="S29" i="8"/>
  <c r="W28" i="8"/>
  <c r="S28" i="8"/>
  <c r="W27" i="8"/>
  <c r="S27" i="8"/>
  <c r="W26" i="8"/>
  <c r="S26" i="8"/>
  <c r="W25" i="8"/>
  <c r="S25" i="8"/>
  <c r="W24" i="8"/>
  <c r="S24" i="8"/>
  <c r="W23" i="8"/>
  <c r="S23" i="8"/>
  <c r="W22" i="8"/>
  <c r="S22" i="8"/>
  <c r="W21" i="8"/>
  <c r="S21" i="8"/>
  <c r="W20" i="8"/>
  <c r="S20" i="8"/>
  <c r="W19" i="8"/>
  <c r="S19" i="8"/>
  <c r="W18" i="8"/>
  <c r="S18" i="8"/>
  <c r="W17" i="8"/>
  <c r="S17" i="8"/>
  <c r="W16" i="8"/>
  <c r="S16" i="8"/>
  <c r="W15" i="8"/>
  <c r="S15" i="8"/>
  <c r="W14" i="8"/>
  <c r="S14" i="8"/>
  <c r="V74" i="9"/>
  <c r="W74" i="9" s="1"/>
  <c r="U74" i="9"/>
  <c r="R74" i="9"/>
  <c r="S74" i="9" s="1"/>
  <c r="Q74" i="9"/>
  <c r="W52" i="9"/>
  <c r="S52" i="9"/>
  <c r="W51" i="9"/>
  <c r="S51" i="9"/>
  <c r="W50" i="9"/>
  <c r="S50" i="9"/>
  <c r="W49" i="9"/>
  <c r="S49" i="9"/>
  <c r="W48" i="9"/>
  <c r="S48" i="9"/>
  <c r="W47" i="9"/>
  <c r="S47" i="9"/>
  <c r="W46" i="9"/>
  <c r="S46" i="9"/>
  <c r="W45" i="9"/>
  <c r="S45" i="9"/>
  <c r="W44" i="9"/>
  <c r="S44" i="9"/>
  <c r="W43" i="9"/>
  <c r="S43" i="9"/>
  <c r="W42" i="9"/>
  <c r="S42" i="9"/>
  <c r="W41" i="9"/>
  <c r="S41" i="9"/>
  <c r="W40" i="9"/>
  <c r="S40" i="9"/>
  <c r="W39" i="9"/>
  <c r="S39" i="9"/>
  <c r="W38" i="9"/>
  <c r="S38" i="9"/>
  <c r="W37" i="9"/>
  <c r="S37" i="9"/>
  <c r="W36" i="9"/>
  <c r="S36" i="9"/>
  <c r="W35" i="9"/>
  <c r="S35" i="9"/>
  <c r="W34" i="9"/>
  <c r="S34" i="9"/>
  <c r="S33" i="9"/>
  <c r="S32" i="9"/>
  <c r="S31" i="9"/>
  <c r="S30" i="9"/>
  <c r="W29" i="9"/>
  <c r="S29" i="9"/>
  <c r="W28" i="9"/>
  <c r="S28" i="9"/>
  <c r="W27" i="9"/>
  <c r="S27" i="9"/>
  <c r="W26" i="9"/>
  <c r="S26" i="9"/>
  <c r="W25" i="9"/>
  <c r="S25" i="9"/>
  <c r="W24" i="9"/>
  <c r="S24" i="9"/>
  <c r="W23" i="9"/>
  <c r="S23" i="9"/>
  <c r="W22" i="9"/>
  <c r="S22" i="9"/>
  <c r="W21" i="9"/>
  <c r="S21" i="9"/>
  <c r="W20" i="9"/>
  <c r="S20" i="9"/>
  <c r="W19" i="9"/>
  <c r="S19" i="9"/>
  <c r="W18" i="9"/>
  <c r="S18" i="9"/>
  <c r="W17" i="9"/>
  <c r="S17" i="9"/>
  <c r="W16" i="9"/>
  <c r="S16" i="9"/>
  <c r="W15" i="9"/>
  <c r="S15" i="9"/>
  <c r="W14" i="9"/>
  <c r="S14" i="9"/>
  <c r="D29" i="7" l="1"/>
  <c r="D30" i="7"/>
  <c r="D31" i="7"/>
  <c r="D32" i="7"/>
  <c r="D33" i="7"/>
  <c r="D34" i="7"/>
  <c r="D35" i="7"/>
  <c r="D36" i="7"/>
  <c r="D37" i="7"/>
  <c r="D38" i="7"/>
  <c r="D10" i="7"/>
  <c r="D11" i="7"/>
  <c r="D12" i="7"/>
  <c r="D13" i="7"/>
  <c r="D14" i="7"/>
  <c r="D15" i="7"/>
  <c r="D16" i="7"/>
  <c r="D17" i="7"/>
  <c r="D18" i="7"/>
  <c r="D19" i="7"/>
  <c r="D20" i="7"/>
  <c r="D21" i="7"/>
  <c r="D22" i="7"/>
  <c r="D23" i="7"/>
  <c r="D24" i="7"/>
  <c r="D25" i="7"/>
  <c r="D26" i="7"/>
  <c r="D27" i="7"/>
  <c r="D28" i="7"/>
  <c r="D9" i="7"/>
  <c r="J37" i="7"/>
  <c r="G37" i="7"/>
  <c r="J34" i="7"/>
  <c r="G33" i="7"/>
  <c r="V12" i="6"/>
  <c r="U12" i="6"/>
  <c r="R12" i="6"/>
  <c r="Q12" i="6"/>
  <c r="O12" i="6"/>
  <c r="N12" i="6"/>
  <c r="M12" i="6"/>
  <c r="L12" i="6"/>
  <c r="J12" i="6"/>
  <c r="I12" i="6"/>
  <c r="H12" i="6"/>
  <c r="J33" i="7"/>
  <c r="V11" i="6"/>
  <c r="U11" i="6"/>
  <c r="R11" i="6"/>
  <c r="Q11" i="6"/>
  <c r="O11" i="6"/>
  <c r="N11" i="6"/>
  <c r="M11" i="6"/>
  <c r="L11" i="6"/>
  <c r="J11" i="6"/>
  <c r="I11" i="6"/>
  <c r="H11" i="6"/>
  <c r="J22" i="7" l="1"/>
  <c r="I28" i="7"/>
  <c r="J28" i="7"/>
  <c r="J24" i="7"/>
  <c r="J27" i="7"/>
  <c r="I11" i="7"/>
  <c r="J13" i="7"/>
  <c r="J20" i="7"/>
  <c r="I17" i="7"/>
  <c r="J16" i="7"/>
  <c r="I15" i="7"/>
  <c r="J18" i="7"/>
  <c r="J30" i="7"/>
  <c r="I32" i="7"/>
  <c r="J38" i="7"/>
  <c r="I41" i="6"/>
  <c r="N41" i="6"/>
  <c r="W12" i="6"/>
  <c r="J10" i="7" s="1"/>
  <c r="I16" i="7"/>
  <c r="J21" i="7"/>
  <c r="J29" i="7"/>
  <c r="I31" i="7"/>
  <c r="J11" i="7"/>
  <c r="H13" i="7"/>
  <c r="J15" i="7"/>
  <c r="H17" i="7"/>
  <c r="G18" i="7"/>
  <c r="J19" i="7"/>
  <c r="H21" i="7"/>
  <c r="I21" i="7"/>
  <c r="G22" i="7"/>
  <c r="J23" i="7"/>
  <c r="H25" i="7"/>
  <c r="I25" i="7"/>
  <c r="G26" i="7"/>
  <c r="H29" i="7"/>
  <c r="G30" i="7"/>
  <c r="J31" i="7"/>
  <c r="H33" i="7"/>
  <c r="I33" i="7"/>
  <c r="G34" i="7"/>
  <c r="G35" i="7"/>
  <c r="H35" i="7"/>
  <c r="J35" i="7"/>
  <c r="H37" i="7"/>
  <c r="I37" i="7"/>
  <c r="G38" i="7"/>
  <c r="J41" i="6"/>
  <c r="O41" i="6"/>
  <c r="I12" i="7"/>
  <c r="G13" i="7"/>
  <c r="I13" i="7"/>
  <c r="G14" i="7"/>
  <c r="J14" i="7"/>
  <c r="G21" i="7"/>
  <c r="H28" i="7"/>
  <c r="G29" i="7"/>
  <c r="H32" i="7"/>
  <c r="H36" i="7"/>
  <c r="L41" i="6"/>
  <c r="H15" i="7"/>
  <c r="G16" i="7"/>
  <c r="H16" i="7"/>
  <c r="G17" i="7"/>
  <c r="H18" i="7"/>
  <c r="H19" i="7"/>
  <c r="I19" i="7"/>
  <c r="G20" i="7"/>
  <c r="H20" i="7"/>
  <c r="H22" i="7"/>
  <c r="H23" i="7"/>
  <c r="I23" i="7"/>
  <c r="G24" i="7"/>
  <c r="H24" i="7"/>
  <c r="I24" i="7"/>
  <c r="G25" i="7"/>
  <c r="J25" i="7"/>
  <c r="H26" i="7"/>
  <c r="J26" i="7"/>
  <c r="H27" i="7"/>
  <c r="H31" i="7"/>
  <c r="G36" i="7"/>
  <c r="H41" i="6"/>
  <c r="G9" i="7"/>
  <c r="M41" i="6"/>
  <c r="H14" i="7"/>
  <c r="I14" i="7"/>
  <c r="G15" i="7"/>
  <c r="I18" i="7"/>
  <c r="G19" i="7"/>
  <c r="I22" i="7"/>
  <c r="G23" i="7"/>
  <c r="I26" i="7"/>
  <c r="G27" i="7"/>
  <c r="G28" i="7"/>
  <c r="H30" i="7"/>
  <c r="I30" i="7"/>
  <c r="G31" i="7"/>
  <c r="G32" i="7"/>
  <c r="J32" i="7"/>
  <c r="H34" i="7"/>
  <c r="H38" i="7"/>
  <c r="H10" i="7"/>
  <c r="S12" i="6"/>
  <c r="I10" i="7" s="1"/>
  <c r="H11" i="7"/>
  <c r="G11" i="7"/>
  <c r="H12" i="7"/>
  <c r="J12" i="7"/>
  <c r="G12" i="7"/>
  <c r="I38" i="7"/>
  <c r="I36" i="7"/>
  <c r="J36" i="7"/>
  <c r="I35" i="7"/>
  <c r="I34" i="7"/>
  <c r="I29" i="7"/>
  <c r="I27" i="7"/>
  <c r="I20" i="7"/>
  <c r="J17" i="7"/>
  <c r="G10" i="7"/>
  <c r="H9" i="7"/>
  <c r="U41" i="6"/>
  <c r="W11" i="6" l="1"/>
  <c r="J9" i="7" s="1"/>
  <c r="V41" i="6"/>
  <c r="W41" i="6" s="1"/>
  <c r="R41" i="6" l="1"/>
  <c r="S11" i="6" l="1"/>
  <c r="I9" i="7" s="1"/>
  <c r="Q41" i="6" l="1"/>
  <c r="S41" i="6" s="1"/>
</calcChain>
</file>

<file path=xl/sharedStrings.xml><?xml version="1.0" encoding="utf-8"?>
<sst xmlns="http://schemas.openxmlformats.org/spreadsheetml/2006/main" count="122" uniqueCount="70">
  <si>
    <t>Questões</t>
  </si>
  <si>
    <t>Disciplinas</t>
  </si>
  <si>
    <t>Assuntos</t>
  </si>
  <si>
    <t>Banca:</t>
  </si>
  <si>
    <t>Horário:</t>
  </si>
  <si>
    <t>Cargo:</t>
  </si>
  <si>
    <t>Área:</t>
  </si>
  <si>
    <t>Especialidade:</t>
  </si>
  <si>
    <t>Pré-requisitos:</t>
  </si>
  <si>
    <t>Remuneração:</t>
  </si>
  <si>
    <t>Vagas:</t>
  </si>
  <si>
    <t>Questões:</t>
  </si>
  <si>
    <t>Anotações:</t>
  </si>
  <si>
    <t>Videoaula</t>
  </si>
  <si>
    <t>Lei</t>
  </si>
  <si>
    <t>24h</t>
  </si>
  <si>
    <t>7 dias</t>
  </si>
  <si>
    <t>15 dias</t>
  </si>
  <si>
    <t>30 dias</t>
  </si>
  <si>
    <t>Acertos</t>
  </si>
  <si>
    <t>Descrição</t>
  </si>
  <si>
    <t>Cor</t>
  </si>
  <si>
    <t>OK</t>
  </si>
  <si>
    <t>Concluído</t>
  </si>
  <si>
    <t>Edital:</t>
  </si>
  <si>
    <t>Materiais</t>
  </si>
  <si>
    <t>Revisões</t>
  </si>
  <si>
    <t>Total</t>
  </si>
  <si>
    <t>Inserir foto descritiva do concurso</t>
  </si>
  <si>
    <t>Legenda</t>
  </si>
  <si>
    <t>Banner promocional</t>
  </si>
  <si>
    <t>Análise do Edital:</t>
  </si>
  <si>
    <t>Instituição:</t>
  </si>
  <si>
    <t>Incrições até:</t>
  </si>
  <si>
    <t>Valor:</t>
  </si>
  <si>
    <t>Data da Prova:</t>
  </si>
  <si>
    <t>Exercícios TEC Concursos</t>
  </si>
  <si>
    <t>%</t>
  </si>
  <si>
    <t>JE</t>
  </si>
  <si>
    <t>JR</t>
  </si>
  <si>
    <t>EP</t>
  </si>
  <si>
    <t>ET</t>
  </si>
  <si>
    <t>NA</t>
  </si>
  <si>
    <t>Não Aplicável</t>
  </si>
  <si>
    <t>Link oficial:</t>
  </si>
  <si>
    <t>Livro Digital</t>
  </si>
  <si>
    <t>Exercícios Livro Digital</t>
  </si>
  <si>
    <t>Exercícios SQ</t>
  </si>
  <si>
    <t>CONHECIMENTOS ESPECÍFICOS</t>
  </si>
  <si>
    <t>CONHECIMENTOS GERAIS</t>
  </si>
  <si>
    <t>TCM PA</t>
  </si>
  <si>
    <t>CONSULPLAM</t>
  </si>
  <si>
    <t>https://dhg1h5j42swfq.cloudfront.net/2022/12/05020148/diariooficial-4-paginas-61-87-2-1-1.pdf</t>
  </si>
  <si>
    <t>https://www.estrategiaconcursos.com.br/blog/concurso-tcm-pa-edital-publicado/</t>
  </si>
  <si>
    <t>CONHECIMENTOS GERAIS:30 - CONHECIMENTOS ESPECÍFICOS: 40</t>
  </si>
  <si>
    <t>CONTROLE EXTERNO DA ADMINISTRAÇÃO PÚBLICA: 1 Conceito, tipos e formas de controle. 2 Controle interno e externo. 3 Controle parlamentar. 4 Controle pelos tribunais de contas. 5 Controle administrativo. 6 Lei nº 8.429/1992 e suas alterações (Lei de Improbidade Administrativa). 7 Sistemas de controle jurisdicional da administração pública: contencioso administrativo e sistema da jurisdição una. 8 Controle jurisdicional da administração pública no direito brasileiro. 9 Controle da atividade financeira do Estado: espécies e sistemas. 10 Tribunal de Contas da União (TCU), tribunais de contas dos estados e Tribunal de Contas do Distrito Federal. 11 Tribunal de Contas dos Municípios do Estado do Pará. 11.1 Natureza, competência, jurisdição e organização.</t>
  </si>
  <si>
    <t>LEGISLAÇÃO ESPECÍFICA: 1 Constituição do Estado do Pará. 1.1 Da Fiscalização Contábil, Financeira e Orçamentária. 2 Lei Complementar Estadual nº 109/2016 e suas alterações (Lei Orgânica do TCM/PA). 3 Ato Nº 23/2020 e suas alterações - Regimento Interno do TCM/PA. 4 Lei  Estadual nº 5.810/1994 e suas alterações (Regime Jurídico dos Servidores Públicos Civis do Estado do Pará).</t>
  </si>
  <si>
    <t>AUDITORIA GOVERNAMENTAL, COMPLIANCE, GESTÃO DE RISCO E GOVERNANÇA: 1 Compliance aplicada à gestão pública. 1.1 Conceito, princípios e normas. 2 Auditoria governamental. 2.1 Controle interno. 2.2 Auditoria de regularidade e auditoria operacional. 2.3 Instrumentos de fiscalização. 2.3.1 Auditoria, levantamento, monitoramento, acompanhamento e inspeção. 2.4 Planejamento de auditoria. 3 Gestão de riscos no setor público. 4 Plano de auditoria baseado no risco. 4.1 Atividades preliminares. 4.2 Determinação de escopo. 4.3 Materialidades, risco e relevância. 4.4 Exame e avaliação do controle interno. 4.5 Risco inerente, de controle e de detecção. 4.6 Risco de auditoria. 4.7 Matriz de Planejamento. 4.8 Programas de auditoria. 4.9 Papéis de trabalho. 4.10 Testes de auditoria. 4.11 Importâncias da amostragem estatística em auditoria. 5 Execução da auditoria. 5.1 Técnicas e procedimentos: exame documental, inspeção física, conferência de cálculos, observação, entrevista, circularização, conciliações, análise de contas contábeis, revisão analítica. 6 Evidências. 6.1 Caracterizações de achados de auditoria. 6.2 Matrizes de achados e matriz de responsabilização. 7 Comunicação dos resultados. 7.1 Relatórios de auditoria. 8 Monitoramento. 9 Documentação da auditoria. 10 Supervisão e controle de qualidade. 11 ISSAIs (30, 100, 200, 300, 400, 3000 e 3100). 12 Governança no setor público. 12.1 Papel e importância. 12.2 Governança, transparência e accountability. 12.3 Governança e governabilidade. 12.4 Princípios da governança pública.</t>
  </si>
  <si>
    <t>ENSINO SUPERIOR</t>
  </si>
  <si>
    <t>AUDITOR DE CONTROLE EXTERNO - GOVERNANÇA PÚBLICA</t>
  </si>
  <si>
    <t>CONTABILIDADE PÚBLICA: 1 Conceituação, objeto e campo de aplicação. 2 Composição do patrimônio público. 2.1 Patrimônio público. 2.2 Ativo. 2.3 Passivo. 2.4 Patrimônio líquido. 3 Variações patrimoniais. 3.1 Qualitativas e quantitativas. 3.2 Receita e despesa sob o enfoque patrimonial. 3.3 Resultado patrimonial. 4 Mensuração de ativos. 4.1 Ativo imobilizado. 4.2 Ativo intangível. 4.3 Reavaliação e redução ao valor recuperável. 4.4 Depreciação, amortização e exaustão. 5 Mensuração de passivos. 5.1 Provisões. 5.2 74  DIÁRIO OFICIAL Nº 35.208Segunda-feira, 05 DE DEZEMBRO DE 2022 Passivos contingentes. 6 Sistema de custos no setor público. 6.1 Aspectos legais do sistema de custos. 6.2 Ambiente da informação de custos. 6.3 Características da informação de custos. 6.4 Terminologia de custos. 7 Plano de Contas Aplicado ao Setor Público. 8 Demonstrações Contábeis Aplicadas ao Setor Público. 8.1 Balanço orçamentário. 8.2 Balanço financeiro. 8.3 Demonstração das variações patrimoniais. 8.4 Balanço patrimonial. 8.5 Demonstração de fluxos de caixa. 8.6 Demonstração das mutações do patrimônio líquido. 8.7 Notas explicativas às demonstrações contábeis. 8.8 Consolidação das demonstrações contábeis. 9 Despesa pública: conceito, estágios e classificações. 10 Receita pública: conceito, estágios e classificações. 11 Execução orçamentária e financeira. 12 MDF 13ª edição e MCASP – Manual de Contabilidade Aplicada ao Setor Público em vigor 13 Regime contábil. 14 Análise de balanços públicos.</t>
  </si>
  <si>
    <t>NOÇÕES DE DIREITO ADMINISTRATIVO: 1 Estado, governo e administração pública. 1.1 Conceitos. 2 Direito administrativo. 2.1 Conceito. 2.2 Objeto. 2.3 Fontes. 3 Ato administrativo. 3.1 Conceito, requisitos, atributos, classificação e espécies. 3.2 Extinção do ato administrativo: cassação, anulação, revogação e convalidação. 3.3 Decadência administrativa. 4 Agentes públicos. 4.1 Legislação pertinente. 4.1.2 Disposições constitucionais aplicáveis. 4.2 Disposições doutrinárias. 4.2.1 Conceito. 4.2.2 Espécies. 4.2.3 Cargo, emprego e função pública. 4.2.4 Provimento. 4.2.5 Vacância. 4.2.6 Efetividade, estabilidade e vitaliciedade. 4.2.7 Remuneração. 4.2.8 Direitos e deveres. 4.2.9 Responsabilidade. 4.2.10 Processo administrativo disciplinar. 5 Poderes da administração pública. 5.1 Hierárquico, disciplinar, regulamentar e de polícia. 5.2 Uso e abuso do poder. 6 Regime jurídico-administrativo. 6.1 Conceito. 6.2 Princípios expressos e implícitos da administração pública. 7 Responsabilidade civil do Estado. 7.1 Evolução histórica. 7.2 Responsabilidade por ato comissivo do Estado. 7.3 Responsabilidade por omissão do Estado. 7.4 Requisitos para a demonstração da responsabilidade do Estado. 7.5 Causas excludentes e atenuantes da responsabilidade do Estado. 7.6 Reparação do dano. 7.7 Direito de regresso. 8 Serviços públicos. 8.1 Conceito. 8.2 Elementos constitutivos. 8.3 Formas de prestação e meios de execução. 8.4 Delegação. 8.4.1 Concessão, permissão e autorização. 8.5 Classificação. 8.6 Princípios. 9 Organização administrativa. 9.1 Autarquias, fundações, empresas públicas e sociedades de economia mista. 9.2 Entidades paraestatais e terceiro setor. 9.2.1 Serviços sociais autônomos, entidades de apoio, organizações sociais, organizações da sociedade civil de interesse público. 10 Controle da Administração Pública. 10.1 Controle exercido pela Administração Pública. 10.2 Controle judicial. 10.3 Controle legislativo. 10.4 Lei nº 8.429/1992 e suas alterações (Improbidade administrativa). 11 Lei n.º 9.784/1999 e suas alterações (Processo administrativo). 12 Licitações e contratos administrativos. 12.1 Legislação pertinente. 12.1.1 Lei nº 8.666/1993 e suas alterações e Lei nº 14.133/2021. 12.1.2 Lei nº 10.520/2002 e demais disposições normativas relativas ao pregão. 12.1.3 Decreto nº 7.892/2013 e suas alterações (Sistema de Registro de Preços). 12.1.4 Lei nº 12.462/2011 e suas alterações (Regime Diferenciado de Contratações Públicas). 12.2 Fundamentos constitucionais. 13 Lei nº 13.019/2014 e suas alterações.</t>
  </si>
  <si>
    <t>NOÇÕES DE DIREITO CONSTITUCIONAL: 1 Aplicabilidade das normas constitucionais. 1.1 Normas de eficácia plena, contida e limitada. 1.2 Normas programáticas. 2 Constituição da República Federativa do Brasil de 1988. 2.1 Direitos e garantias fundamentais: direitos e deveres individuais e coletivos, direitos sociais, direitos de nacionalidade, direitos políticos, partidos políticos. 2.2 Organização político-administrativa do Estado: Estado federal brasileiro, União, estados, Distrito Federal, municípios e territórios. 2.3 Poder Executivo: atribuições e responsabilidades do presidente da República. 2.4 Poder Legislativo: estrutura, funcionamento e atribuições, processo legislativo, fiscalização contábil, financeira e orçamentária, comissões parlamentares de inquérito. 2.5 Poder Judiciário: disposições gerais, órgãos do poder judiciário e organização e competências, Conselho Nacional de Justiça. 2.6 funções essenciais à justiça: Ministério Público, Advocacia Pública, Defensoria Pública</t>
  </si>
  <si>
    <t>NOÇÕES DE DIREITO FINANCEIRO: 1 Direito financeiro. 1.1 Conceito e objeto. 1.2 O Direito financeiro na Constituição Federal de 1988. 1.2.1 Normas gerais e orçamento. 2 Despesa pública. 2.1 Conceito e classificação de despesa pública. 2.2 Disciplina constitucional dos precatórios. 3 Receita pública. 3.1 Conceito. 3.1.1 Ingresso e receitas. 3.2 Classificação das receitas públicas. 4 Dívida pública: conceito; evolução; classificação; disciplina jurídica e processamento. 5 Orçamento público. 5.1 Conceito, espécies e natureza jurídica. 5.2 Princípios orçamentários. 6 Fiscalização e controle orçamentário. 7 Normas gerais de Direito Financeiro. 8 Lei nº 4.320/1964 e suas alterações. 9 Lei Complementar nº 101/2000 e suas alterações (Lei de Responsabilidade Fiscal).</t>
  </si>
  <si>
    <t>NOÇÕES DE DIREITO TRIBUTÁRIO: 1 Sistema Tributário Nacional; limitações do poder de tributar; princípios do direito tributário; imunidade tributária. 2 Tributo: espécies de tributos; imposto; taxa; contribuição de melhoria; empréstimo compulsório; contribuição. 3 Competência tributária; exercício da competência tributária. 4 Obrigação tributária: obrigação principal e acessória. 5 Crédito tributário: suspensão, extinção e exclusão de crédito tributário. 6 Lei nº 6.830/1980 e suas alterações (execução fiscal).</t>
  </si>
  <si>
    <t>NOÇÕES DE DIREITO PREVIDENCIÁRIO: 1 Seguridade social. 1.1 Conceito, organização e princípios. 2 Regime Geral de Previdência Social. 2.1 Segurados e dependentes. 2.2 Filiação e inscrição. 2.3 Carência. 2.4 Espécies de benefícios e prestações, disposições gerais e específicas. 2.5 Salário de benefício. 2.6 Renda mensal inicial. 2.7 Reajustamento e revisão. 2.8 Prescrição e decadência. 2.9 Acumulação de benefícios. 3 Contagem recíproca de tempo de contribuição e compensação financeira. 4 Legislação específica para regimes próprios. 4.1 Constituição Federal de 1988: Emendas Constitucionais nº 20/1998, nº 41/2003, nº 47/2005, nº 70/2012 e nº 103/2019 — Reforma da Previdência. 4.2 Lei nº 9.717/1998 e suas alterações. Lei nº 9.796/1999 e suas alterações. Lei nº 10.887/2004 e suas alterações.</t>
  </si>
  <si>
    <t>NOÇÕES DE DIREITO PENAL: 1 Princípios aplicáveis ao Direito Penal. 2 Aplicação da lei penal. 2.1 A lei penal no tempo e no espaço. 2.2 Tempo e lugar do crime. 2.3 Interpretação da lei penal. 2.4 Analogia. 2.5 Irretroatividade da lei penal. 2.6 Conflito aparente de normas penais. 3 Ilicitude. 4 Culpabilidade. 5 Concurso de Pessoas. 6 Penas.6.1 Espécies de penas. 6.2 Cominação das penas. 7 Ação penal. 8 Punibilidade e causas de extinção. 9 Prescrição. 10 Crimes contra a fé pública. 11 Crimes contra a Administração Pública. 12 Lei nº 13.869/2019 (abuso de autoridade). 13 Lei nº 9.613/1998 e suas alterações (Lavagem de dinheiro). 14 Disposições constitucionais aplicáveis ao direito penal. 15 Crimes e sanções penais na licitação (Lei nº 8.666/1993 e suas alterações e Lei nº 14.133/2021). 16 Crimes de responsabilidade fiscal (Lei nº 10.028/2000).</t>
  </si>
  <si>
    <t>ADMINISTRAÇÃO ORÇAMENTÁRIA E FINANCEIRA E ORÇAMENTO PÚBLICO: 1 Orçamento público. 1.1 Conceito 1.2 Técnicas orçamentárias. 1.3 Princípios orçamentários. 1.4 Ciclo orçamentário.1.5 Processo orçamentário. 2 O orçamento público no Brasil. 2.1 Sistema de planejamento e de orçamento federal. 2.2 Plano plurianual. 2.3 Diretrizes orçamentárias. 2.4 Orçamento anual. 2.5 Sistema e processo de orçamentação. 2.6 Classificações orçamentárias. 2.7 Estrutura programática. 2.8 Créditos ordinários e adicionais. 3 Programação e execução orçamentária e financeira. 3.1 Descentralização orçamentária e financeira. 3.2 Acompanhamento da execução. 3.3 Sistemas de informações. 3.4 Alterações orçamentárias. 4 Receita pública. 4.1 Conceito e classificações. 4.2 Estágios. 4.3 Fontes. 4.4 Dívida ativa. 5 Despesa pública. 5.1 Conceito e classificações. 5.2 Estágios. 5.3 Restos a pagar. 5.4 Despesas de exercícios anteriores. 5.5 Dívida flutuante e fundada. 5.6 Suprimento de fundos. 6 Lei Complementar nº 101/2000 e suas alterações (Lei de Responsabilidade Fiscal). 7 Lei nº 4.320/1964 e suas alterações.</t>
  </si>
  <si>
    <t>ADMINISTRAÇÃO PÚBLICA: 1 As reformas administrativas e a redefinição do papel do Estado; reforma do serviço civil (mérito, flexibilidade e responsabilização) e reforma do aparelho do Estado. 2 Administração pública: do modelo racional-legal ao paradigma pós-burocrático; o Estado oligárquico e patrimonial, o Estado autoritário e burocrático, o Estado do bem-estar, o Estado regulador. 3 Processos participativos de gestão pública: conselhos de gestão, orçamento participativo, parceria entre governo e sociedade. 4 Governo eletrônico; transparência da administração pública; controle social e cidadania; accountability. 5 Gestão por resultados na produção de serviços públicos. 6 Comunicação na gestão pública e gestão de redes organizacionais. 7 Administração de pessoal. 8 Administração de compras e materiais: processos de compras governamentais e gerenciamento de materiais e estoques. 9 Governabilidade e governança; intermediação de interesses (clientelismo, corporativismo e neocorporativismo). 10 Mudanças institucionais: conselhos, organizações sociais, organização da sociedade civil de interesse público (OSCIP), agência reguladora, agência executiva, consórcios públicos. 11 Processo de formulação e desenvolvimento de políticas: construção de agendas, formulação de políticas, implementação de políticas. 12 As políticas públicas no Estado brasileiro contemporâneo; descentralização e democracia; participação, atores sociais e controle social; gestão local, cidadania e equidade social. 13 Planejamento e avaliação nas políticas públicas. 13.1 Conceitos básicos de planejamento. 13.2 Aspectos administrativos, técnicos, econômicos e financeiros. 13.3 Formulação de programas e projetos. 13.4 Avaliação de programas e projetos. 13.5 Tipos de avaliação. 13.6 Análise custo-benefício e análise custo-efetividade. 14 Gestão de projetos. 14.1 Elaboração, análise e avaliação de projetos. 15 Lei nº 12.527/2011 e suas alterações (Lei de Acesso à Informação). 16 Lei Complementar nº 131/2009 e suas alterações (Lei da Transparência).</t>
  </si>
  <si>
    <t>ECONOMIA: 1 Microeconomia. 1.1 Conceitos fundamentais. 1.1.1 Formas de organização da atividade econômica, o papel dos preços, custo de oportunidade, fator de produção e fronteiras das possibilidades de produção. 1.2 Determinação das curvas de procura. 1.2.1 Curvas de indiferença. 1.2.2 Equilíbrio do consumidor. 1.2.3 Efeitos preço, renda e substituição. 1.2.4 Elasticidade da procura. 1.2.5 Fatores de produção. 1.2.6 Produtividade média e marginal. 1.2.7 Lei dos rendimentos decrescentes e rendimentos de escala. 1.2.8 Custos de produção no curto e longo prazos. 1.2.9 Custos totais, médios e marginais, fixos e variáveis. 1.3 Teoria do consumidor, utilidades cardinal e ordinal, restrição orçamentária, equilíbrio do consumidor e funções demanda, curvas de Engel, demanda de mercado, teoria da produção, isoquantas e curvas de isocusto, funções de produção e suas propriedades, curvas de produto e produtividade, curvas de custo, equilíbrio da firma, equilíbrio de curto e de longo prazos. 1.3.1 Economia do bem-estar. 1.3.2 Ótimo de Pareto. 1.4 Estruturas de mercado. 1.4.1 Concorrência perfeita, concorrência imperfeita, monopólio, oligopólio. 1.4.2 Outras estruturas de mercado. 1.4.3 Dinâmica de determinação de preços e margem de lucro. 1.4.4 Padrão de concorrência. 1.4.5 Análise de competitividade. 1.4.6 Análise de indústrias e da concorrência. 1.4.7 Vantagens competitivas. 1.4.8 Cadeias e redes produtivas. 1.4.9 Competitividade e estratégia empresarial. 2 Macroeconomia. 2.1 Principais agregados macroeconômicos. 2.2 Identidades macroeconômicas básicas. 2.3 Sistema de contas nacionais. 2.4 Contas nacionais no Brasil. 2.5 Conceitos de déficit e dívida pública. 2.6 Balanço de pagamentos. 2.7 Papel do governo na economia. 2.7.1 Estabilização, crescimento e redistribuição. 2.8 A teoria keynesiana. 2.9 Oferta e demanda agregadas. 2.10 Agregados monetários. 2.10.1 As contas do sistema monetário. 2.11 Modelo IS-LM. 2.12 Políticas fiscal e monetária. 2.13 Relações entre inflação, juros e o resultado fiscal. 2.14 Relações entre o nível de atividade e o mercado de trabalho. 2.14.1 Salários, inflação e desemprego. 2.15 Comércio exterior. 2.15.1 Câmbio, tarifas, subsídios, cotas. 2.16 Blocos econômicos, acordos internacionais e retaliações. 2.17 Globalização e organismos multilaterais. 2.18 Fluxos financeiros internacionais e mercados de capitais. 3 Economia do setor público. 3.1 O Estado e as funções econômicas governamentais. 3.2 As necessidades públicas e as formas de atuação dos governos. 3.3 Estado regulador e produtor. 3.4 Políticas fiscal e monetária. 3.4.1 Outras políticas econômicas. 3.5 Evolução da participação do setor público na atividade econômica. 3.6 Contabilidade fiscal. 3.6.1 Resultados nominal, operacional e primário. 3.6.2 Dívida pública. 3.7 Sustentabilidade do endividamento público. 3.8 Financiamento do déficit público a partir dos anos 80 do século XX. 3.9 Inflação e crescimento. 4 Economia brasileira. 4.1 Aspectos gerais do comportamento recente da economia brasileira e das políticas econômicas adotadas pelos últimos governos. 4.2 Mudanças estruturais da economia brasileira a partir da aceleração dos processos de industrialização e urbanização. 4.3 Os planos de desenvolvimento mais importantes desde a segunda metade do século XX. 4.4 Principais características e os resultados dos planos de estabilização a partir da década de 80 do século XX. 4.5 Indicadores do desenvolvimento econômico e social brasileiro contemporâneo. 4.6 Desigualdades pessoais e espaciais de renda e de riqueza. 4.7 Perfil demográfico brasileiro. 4.8 Estrutura tributária brasileira. 4.9 O mercado de trabalho e as condições de emprego e renda. 4.10 Estrutura orçamentária e a evolução do déficit e da dívida pública brasileira. 4.11 A previdência social e suas perspectivas. 4.12 Câmbio, reservas e relações comerciais e financeiras do Brasil com o resto do mundo.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</si>
</sst>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00_);\(&quot;R$&quot;#,##0.00\)"/>
    <numFmt numFmtId="165" formatCode="_(&quot;R$&quot;* #,##0.00_);_(&quot;R$&quot;* \(#,##0.00\);_(&quot;R$&quot;* &quot;-&quot;??_);_(@_)"/>
    <numFmt numFmtId="166" formatCode="[$-F400]h:mm:ss\ AM/PM"/>
  </numFmts>
  <fonts count="23" x14ac:knownFonts="1">
    <font>
      <sz val="11"/>
      <color theme="1"/>
      <name val="Calibri"/>
      <family val="2"/>
      <scheme val="minor"/>
    </font>
    <font>
      <sz val="11"/>
      <color theme="1"/>
      <name val="Calibri"/>
      <family val="2"/>
      <scheme val="minor"/>
    </font>
    <font>
      <sz val="8"/>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i/>
      <sz val="9"/>
      <name val="Calibri"/>
      <family val="2"/>
      <scheme val="minor"/>
    </font>
    <font>
      <sz val="10"/>
      <color theme="1"/>
      <name val="Calibri"/>
      <family val="2"/>
      <scheme val="minor"/>
    </font>
    <font>
      <b/>
      <sz val="9"/>
      <name val="Calibri"/>
      <family val="2"/>
      <scheme val="minor"/>
    </font>
    <font>
      <b/>
      <sz val="8"/>
      <name val="Calibri"/>
      <family val="2"/>
      <scheme val="minor"/>
    </font>
    <font>
      <b/>
      <sz val="8"/>
      <color theme="1"/>
      <name val="Calibri"/>
      <family val="2"/>
      <scheme val="minor"/>
    </font>
    <font>
      <sz val="8"/>
      <color theme="0"/>
      <name val="Calibri"/>
      <family val="2"/>
      <scheme val="minor"/>
    </font>
    <font>
      <b/>
      <i/>
      <sz val="14"/>
      <color theme="0"/>
      <name val="Calibri"/>
      <family val="2"/>
      <scheme val="minor"/>
    </font>
    <font>
      <u/>
      <sz val="11"/>
      <color theme="10"/>
      <name val="Calibri"/>
      <family val="2"/>
      <scheme val="minor"/>
    </font>
    <font>
      <sz val="11"/>
      <name val="Arial"/>
      <family val="2"/>
    </font>
    <font>
      <b/>
      <sz val="12"/>
      <color theme="1"/>
      <name val="Calibri"/>
      <family val="2"/>
      <scheme val="minor"/>
    </font>
    <font>
      <sz val="12"/>
      <color theme="1"/>
      <name val="Calibri"/>
      <family val="2"/>
      <scheme val="minor"/>
    </font>
    <font>
      <u/>
      <sz val="12"/>
      <color theme="10"/>
      <name val="Calibri"/>
      <family val="2"/>
      <scheme val="minor"/>
    </font>
    <font>
      <sz val="10"/>
      <name val="Calibri"/>
      <family val="2"/>
      <scheme val="minor"/>
    </font>
    <font>
      <u/>
      <sz val="9"/>
      <color theme="10"/>
      <name val="Calibri"/>
      <family val="2"/>
      <scheme val="minor"/>
    </font>
    <font>
      <b/>
      <i/>
      <sz val="10"/>
      <name val="Calibri"/>
      <family val="2"/>
      <scheme val="minor"/>
    </font>
    <font>
      <sz val="9"/>
      <name val="Calibri"/>
      <family val="2"/>
      <scheme val="minor"/>
    </font>
    <font>
      <sz val="11"/>
      <color theme="0" tint="-4.9989318521683403E-2"/>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9" tint="0.39997558519241921"/>
        <bgColor indexed="64"/>
      </patternFill>
    </fill>
    <fill>
      <patternFill patternType="solid">
        <fgColor rgb="FFFF535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3" fillId="0" borderId="0" applyNumberFormat="0" applyFill="0" applyBorder="0" applyAlignment="0" applyProtection="0"/>
  </cellStyleXfs>
  <cellXfs count="137">
    <xf numFmtId="0" fontId="0" fillId="0" borderId="0" xfId="0"/>
    <xf numFmtId="0" fontId="0" fillId="2" borderId="0" xfId="0" applyFont="1" applyFill="1"/>
    <xf numFmtId="0" fontId="3" fillId="2"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vertical="center"/>
    </xf>
    <xf numFmtId="0" fontId="7" fillId="2" borderId="0" xfId="0" applyFont="1" applyFill="1" applyAlignment="1">
      <alignment vertical="center"/>
    </xf>
    <xf numFmtId="0" fontId="7" fillId="3" borderId="0" xfId="0" applyFont="1" applyFill="1" applyAlignment="1">
      <alignment vertical="center"/>
    </xf>
    <xf numFmtId="0" fontId="0" fillId="3" borderId="0" xfId="0" applyFont="1" applyFill="1"/>
    <xf numFmtId="0" fontId="9" fillId="3" borderId="0" xfId="0" applyFont="1" applyFill="1" applyBorder="1" applyAlignment="1" applyProtection="1">
      <alignment vertical="center"/>
    </xf>
    <xf numFmtId="0" fontId="5" fillId="3" borderId="0" xfId="0" applyFont="1" applyFill="1" applyAlignment="1">
      <alignment horizontal="center" vertical="center"/>
    </xf>
    <xf numFmtId="0" fontId="8" fillId="3" borderId="0" xfId="0" applyFont="1" applyFill="1" applyBorder="1" applyAlignment="1" applyProtection="1">
      <alignment horizontal="center" vertical="center"/>
    </xf>
    <xf numFmtId="0" fontId="10" fillId="5" borderId="10" xfId="0" applyFont="1" applyFill="1" applyBorder="1" applyAlignment="1">
      <alignment horizontal="center" vertical="center"/>
    </xf>
    <xf numFmtId="0" fontId="10" fillId="3" borderId="0" xfId="0" applyFont="1" applyFill="1" applyBorder="1" applyAlignment="1">
      <alignment vertical="center" wrapText="1"/>
    </xf>
    <xf numFmtId="0" fontId="10" fillId="3" borderId="0" xfId="0" applyFont="1" applyFill="1" applyBorder="1" applyAlignment="1">
      <alignment horizontal="center" vertical="center" wrapText="1"/>
    </xf>
    <xf numFmtId="9" fontId="5" fillId="2" borderId="10" xfId="2" applyFont="1" applyFill="1" applyBorder="1" applyAlignment="1">
      <alignment horizontal="center" vertical="center"/>
    </xf>
    <xf numFmtId="9" fontId="5" fillId="3" borderId="10" xfId="2" applyFont="1" applyFill="1" applyBorder="1" applyAlignment="1">
      <alignment horizontal="center" vertical="center"/>
    </xf>
    <xf numFmtId="0" fontId="4" fillId="3" borderId="0" xfId="0" applyFont="1" applyFill="1" applyAlignment="1">
      <alignment vertical="center"/>
    </xf>
    <xf numFmtId="9" fontId="4" fillId="3" borderId="0" xfId="0" applyNumberFormat="1" applyFont="1" applyFill="1" applyAlignment="1">
      <alignment horizontal="center" vertical="center"/>
    </xf>
    <xf numFmtId="0" fontId="4" fillId="3" borderId="0" xfId="0" applyFont="1" applyFill="1" applyAlignment="1">
      <alignment horizontal="center" vertical="center"/>
    </xf>
    <xf numFmtId="1" fontId="4" fillId="3" borderId="0" xfId="0" applyNumberFormat="1" applyFont="1" applyFill="1" applyAlignment="1">
      <alignment horizontal="center" vertical="center"/>
    </xf>
    <xf numFmtId="9" fontId="4" fillId="3" borderId="0" xfId="2" applyFont="1" applyFill="1" applyBorder="1" applyAlignment="1">
      <alignment horizontal="center" vertical="center"/>
    </xf>
    <xf numFmtId="0" fontId="3" fillId="3" borderId="0" xfId="0" applyFont="1" applyFill="1" applyBorder="1" applyAlignment="1">
      <alignment horizontal="center" vertical="center"/>
    </xf>
    <xf numFmtId="0" fontId="13" fillId="3" borderId="0" xfId="4" applyFill="1" applyAlignment="1">
      <alignment vertical="center"/>
    </xf>
    <xf numFmtId="0" fontId="5" fillId="2" borderId="10" xfId="0" applyFont="1" applyFill="1" applyBorder="1" applyAlignment="1">
      <alignment vertical="center" wrapText="1"/>
    </xf>
    <xf numFmtId="0" fontId="5" fillId="3" borderId="10" xfId="0" applyFont="1" applyFill="1" applyBorder="1" applyAlignment="1">
      <alignment vertical="center" wrapText="1"/>
    </xf>
    <xf numFmtId="0" fontId="0" fillId="3" borderId="0" xfId="0" applyFont="1" applyFill="1" applyAlignment="1">
      <alignment wrapText="1"/>
    </xf>
    <xf numFmtId="0" fontId="5" fillId="2" borderId="10" xfId="0" applyFont="1" applyFill="1" applyBorder="1" applyAlignment="1">
      <alignment horizontal="center" vertical="center" wrapText="1"/>
    </xf>
    <xf numFmtId="0" fontId="5" fillId="3" borderId="0" xfId="0" applyFont="1" applyFill="1" applyAlignment="1">
      <alignment vertical="center" wrapText="1"/>
    </xf>
    <xf numFmtId="0" fontId="5" fillId="3" borderId="0" xfId="0" applyFont="1" applyFill="1" applyAlignment="1">
      <alignment horizontal="center" vertical="center" wrapText="1"/>
    </xf>
    <xf numFmtId="0" fontId="0" fillId="2" borderId="0" xfId="0" applyFont="1" applyFill="1" applyAlignment="1">
      <alignment wrapText="1"/>
    </xf>
    <xf numFmtId="0" fontId="5" fillId="3" borderId="1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4" fillId="3" borderId="0" xfId="0" applyFont="1" applyFill="1"/>
    <xf numFmtId="0" fontId="14" fillId="2" borderId="0" xfId="0" applyFont="1" applyFill="1"/>
    <xf numFmtId="0" fontId="15" fillId="3" borderId="0" xfId="0" applyFont="1" applyFill="1" applyAlignment="1">
      <alignment horizontal="right" vertical="center"/>
    </xf>
    <xf numFmtId="0" fontId="16" fillId="3" borderId="0" xfId="0" applyFont="1" applyFill="1" applyAlignment="1">
      <alignment vertical="center"/>
    </xf>
    <xf numFmtId="0" fontId="18" fillId="3" borderId="0" xfId="0" applyFont="1" applyFill="1"/>
    <xf numFmtId="0" fontId="18" fillId="2" borderId="0" xfId="0" applyFont="1" applyFill="1"/>
    <xf numFmtId="0" fontId="14" fillId="3" borderId="0" xfId="0" applyFont="1" applyFill="1" applyBorder="1" applyAlignment="1">
      <alignment horizontal="center"/>
    </xf>
    <xf numFmtId="9" fontId="14" fillId="3" borderId="0" xfId="0" applyNumberFormat="1" applyFont="1" applyFill="1" applyBorder="1"/>
    <xf numFmtId="0" fontId="0" fillId="2" borderId="0" xfId="0" applyFont="1" applyFill="1" applyProtection="1"/>
    <xf numFmtId="0" fontId="0" fillId="3" borderId="0" xfId="0" applyFont="1" applyFill="1" applyProtection="1"/>
    <xf numFmtId="0" fontId="5" fillId="3" borderId="0" xfId="0" applyFont="1" applyFill="1" applyAlignment="1" applyProtection="1">
      <alignment horizontal="center" vertical="center"/>
    </xf>
    <xf numFmtId="0" fontId="10" fillId="3" borderId="0" xfId="0" applyFont="1" applyFill="1" applyBorder="1" applyAlignment="1" applyProtection="1">
      <alignment vertical="center" wrapText="1"/>
    </xf>
    <xf numFmtId="0" fontId="10" fillId="5" borderId="10" xfId="0" applyFont="1" applyFill="1" applyBorder="1" applyAlignment="1" applyProtection="1">
      <alignment horizontal="center" vertical="center"/>
    </xf>
    <xf numFmtId="0" fontId="10" fillId="3" borderId="0"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3" borderId="0" xfId="0" applyFont="1" applyFill="1" applyAlignment="1" applyProtection="1">
      <alignment vertical="center"/>
    </xf>
    <xf numFmtId="9" fontId="5" fillId="2" borderId="10" xfId="2" applyFont="1" applyFill="1" applyBorder="1" applyAlignment="1" applyProtection="1">
      <alignment horizontal="center" vertical="center"/>
    </xf>
    <xf numFmtId="1" fontId="5" fillId="2" borderId="10" xfId="2" applyNumberFormat="1"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9" fontId="5" fillId="3" borderId="10" xfId="2" applyFont="1" applyFill="1" applyBorder="1" applyAlignment="1" applyProtection="1">
      <alignment horizontal="center" vertical="center"/>
    </xf>
    <xf numFmtId="1" fontId="5" fillId="3" borderId="10" xfId="2" applyNumberFormat="1" applyFont="1" applyFill="1" applyBorder="1" applyAlignment="1" applyProtection="1">
      <alignment horizontal="center" vertical="center"/>
    </xf>
    <xf numFmtId="0" fontId="4" fillId="3" borderId="0" xfId="0" applyFont="1" applyFill="1" applyAlignment="1" applyProtection="1">
      <alignment vertical="center"/>
    </xf>
    <xf numFmtId="9" fontId="10" fillId="3" borderId="0" xfId="0" applyNumberFormat="1" applyFont="1" applyFill="1" applyAlignment="1" applyProtection="1">
      <alignment horizontal="center" vertical="center"/>
    </xf>
    <xf numFmtId="0" fontId="10" fillId="3" borderId="0" xfId="0" applyFont="1" applyFill="1" applyAlignment="1" applyProtection="1">
      <alignment horizontal="center" vertical="center"/>
    </xf>
    <xf numFmtId="1" fontId="10" fillId="3" borderId="0" xfId="0" applyNumberFormat="1" applyFont="1" applyFill="1" applyAlignment="1" applyProtection="1">
      <alignment horizontal="center" vertical="center"/>
    </xf>
    <xf numFmtId="9" fontId="5" fillId="3" borderId="0" xfId="2" applyFont="1" applyFill="1" applyBorder="1" applyAlignment="1" applyProtection="1">
      <alignment horizontal="center" vertical="center"/>
    </xf>
    <xf numFmtId="0" fontId="19" fillId="2" borderId="10" xfId="4" applyFont="1" applyFill="1" applyBorder="1" applyAlignment="1" applyProtection="1">
      <alignment vertical="center" wrapText="1"/>
    </xf>
    <xf numFmtId="0" fontId="19" fillId="3" borderId="10" xfId="4" applyFont="1" applyFill="1" applyBorder="1" applyAlignment="1" applyProtection="1">
      <alignment vertical="center" wrapText="1"/>
    </xf>
    <xf numFmtId="0" fontId="19" fillId="3" borderId="10" xfId="4" quotePrefix="1" applyFont="1" applyFill="1" applyBorder="1" applyAlignment="1" applyProtection="1">
      <alignment vertical="center" wrapText="1"/>
    </xf>
    <xf numFmtId="0" fontId="19" fillId="2" borderId="10" xfId="4" quotePrefix="1" applyFont="1" applyFill="1" applyBorder="1" applyAlignment="1" applyProtection="1">
      <alignment vertical="center" wrapText="1"/>
    </xf>
    <xf numFmtId="9" fontId="5" fillId="2" borderId="10" xfId="2" applyFont="1" applyFill="1" applyBorder="1" applyAlignment="1" applyProtection="1">
      <alignment horizontal="center" vertical="center" wrapText="1"/>
      <protection locked="0"/>
    </xf>
    <xf numFmtId="9" fontId="5" fillId="3" borderId="10" xfId="2" applyFont="1" applyFill="1" applyBorder="1" applyAlignment="1" applyProtection="1">
      <alignment horizontal="center" vertical="center" wrapText="1"/>
      <protection locked="0"/>
    </xf>
    <xf numFmtId="1" fontId="5" fillId="2" borderId="10" xfId="2" applyNumberFormat="1" applyFont="1" applyFill="1" applyBorder="1" applyAlignment="1" applyProtection="1">
      <alignment horizontal="center" vertical="center" wrapText="1"/>
      <protection locked="0"/>
    </xf>
    <xf numFmtId="1" fontId="5" fillId="3" borderId="10" xfId="2" applyNumberFormat="1" applyFont="1" applyFill="1" applyBorder="1" applyAlignment="1" applyProtection="1">
      <alignment horizontal="center" vertical="center" wrapText="1"/>
      <protection locked="0"/>
    </xf>
    <xf numFmtId="0" fontId="15" fillId="3" borderId="0" xfId="0" applyFont="1" applyFill="1" applyAlignment="1">
      <alignment horizontal="left" vertical="center"/>
    </xf>
    <xf numFmtId="0" fontId="18" fillId="3" borderId="0" xfId="0" applyFont="1" applyFill="1" applyBorder="1" applyAlignment="1"/>
    <xf numFmtId="0" fontId="18" fillId="3" borderId="3" xfId="0" applyFont="1" applyFill="1" applyBorder="1" applyAlignment="1"/>
    <xf numFmtId="0" fontId="18" fillId="3" borderId="2" xfId="0" applyFont="1" applyFill="1" applyBorder="1" applyAlignment="1"/>
    <xf numFmtId="0" fontId="18" fillId="3" borderId="4" xfId="0" applyFont="1" applyFill="1" applyBorder="1" applyAlignment="1"/>
    <xf numFmtId="0" fontId="18" fillId="3" borderId="5" xfId="0" applyFont="1" applyFill="1" applyBorder="1" applyAlignment="1"/>
    <xf numFmtId="0" fontId="18" fillId="3" borderId="6" xfId="0" applyFont="1" applyFill="1" applyBorder="1" applyAlignment="1"/>
    <xf numFmtId="0" fontId="18" fillId="3" borderId="7" xfId="0" applyFont="1" applyFill="1" applyBorder="1" applyAlignment="1"/>
    <xf numFmtId="0" fontId="18" fillId="3" borderId="8" xfId="0" applyFont="1" applyFill="1" applyBorder="1" applyAlignment="1"/>
    <xf numFmtId="0" fontId="18" fillId="3" borderId="9" xfId="0" applyFont="1" applyFill="1" applyBorder="1" applyAlignment="1"/>
    <xf numFmtId="0" fontId="22" fillId="3" borderId="3" xfId="0" applyFont="1" applyFill="1" applyBorder="1"/>
    <xf numFmtId="0" fontId="22" fillId="3" borderId="2" xfId="0" applyFont="1" applyFill="1" applyBorder="1"/>
    <xf numFmtId="0" fontId="22" fillId="3" borderId="2" xfId="0" applyFont="1" applyFill="1" applyBorder="1" applyAlignment="1">
      <alignment horizontal="center"/>
    </xf>
    <xf numFmtId="0" fontId="22" fillId="3" borderId="4" xfId="0" applyFont="1" applyFill="1" applyBorder="1" applyAlignment="1">
      <alignment horizontal="center"/>
    </xf>
    <xf numFmtId="0" fontId="22" fillId="3" borderId="5" xfId="0" applyFont="1" applyFill="1" applyBorder="1"/>
    <xf numFmtId="9" fontId="22" fillId="3" borderId="0" xfId="0" applyNumberFormat="1" applyFont="1" applyFill="1" applyBorder="1"/>
    <xf numFmtId="9" fontId="22" fillId="3" borderId="6" xfId="0" applyNumberFormat="1" applyFont="1" applyFill="1" applyBorder="1"/>
    <xf numFmtId="0" fontId="22" fillId="3" borderId="7" xfId="0" applyFont="1" applyFill="1" applyBorder="1"/>
    <xf numFmtId="9" fontId="22" fillId="3" borderId="8" xfId="0" applyNumberFormat="1" applyFont="1" applyFill="1" applyBorder="1"/>
    <xf numFmtId="9" fontId="22" fillId="3" borderId="9" xfId="0" applyNumberFormat="1" applyFont="1" applyFill="1" applyBorder="1"/>
    <xf numFmtId="0" fontId="22" fillId="3" borderId="0" xfId="0" applyFont="1" applyFill="1"/>
    <xf numFmtId="9" fontId="22" fillId="3" borderId="2" xfId="0" applyNumberFormat="1" applyFont="1" applyFill="1" applyBorder="1"/>
    <xf numFmtId="9" fontId="22" fillId="3" borderId="4" xfId="0" applyNumberFormat="1" applyFont="1" applyFill="1" applyBorder="1"/>
    <xf numFmtId="0" fontId="0" fillId="0" borderId="0" xfId="0" applyFont="1" applyFill="1"/>
    <xf numFmtId="0" fontId="10" fillId="5" borderId="10"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16" fillId="2" borderId="1" xfId="0" applyFont="1" applyFill="1" applyBorder="1" applyAlignment="1">
      <alignment horizontal="center" vertical="center"/>
    </xf>
    <xf numFmtId="164" fontId="16" fillId="2" borderId="1" xfId="0" applyNumberFormat="1" applyFont="1" applyFill="1" applyBorder="1" applyAlignment="1">
      <alignment horizontal="center" vertical="center"/>
    </xf>
    <xf numFmtId="165" fontId="3" fillId="3" borderId="1" xfId="3"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top" wrapText="1"/>
      <protection locked="0"/>
    </xf>
    <xf numFmtId="0" fontId="20" fillId="4" borderId="0" xfId="0" applyFont="1" applyFill="1" applyBorder="1" applyAlignment="1" applyProtection="1">
      <alignment horizontal="left" vertical="top" wrapText="1"/>
    </xf>
    <xf numFmtId="0" fontId="16" fillId="0" borderId="1" xfId="0" applyFont="1" applyBorder="1" applyAlignment="1">
      <alignment horizontal="center" vertical="center" wrapText="1"/>
    </xf>
    <xf numFmtId="0" fontId="15" fillId="3" borderId="6" xfId="0" applyFont="1" applyFill="1" applyBorder="1" applyAlignment="1">
      <alignment horizontal="center" vertical="center"/>
    </xf>
    <xf numFmtId="14" fontId="16" fillId="2" borderId="1" xfId="0" applyNumberFormat="1" applyFont="1" applyFill="1" applyBorder="1" applyAlignment="1">
      <alignment horizontal="center" vertical="center"/>
    </xf>
    <xf numFmtId="0" fontId="17" fillId="2" borderId="1" xfId="4" applyFont="1" applyFill="1" applyBorder="1" applyAlignment="1">
      <alignment horizontal="center" vertical="center"/>
    </xf>
    <xf numFmtId="0" fontId="13" fillId="3" borderId="3" xfId="4" applyFill="1" applyBorder="1" applyAlignment="1" applyProtection="1">
      <alignment horizontal="center" vertical="center" wrapText="1"/>
      <protection locked="0"/>
    </xf>
    <xf numFmtId="0" fontId="13" fillId="3" borderId="2" xfId="4" applyFill="1" applyBorder="1" applyAlignment="1" applyProtection="1">
      <alignment horizontal="center" vertical="center" wrapText="1"/>
      <protection locked="0"/>
    </xf>
    <xf numFmtId="0" fontId="13" fillId="3" borderId="4" xfId="4" applyFill="1" applyBorder="1" applyAlignment="1" applyProtection="1">
      <alignment horizontal="center" vertical="center" wrapText="1"/>
      <protection locked="0"/>
    </xf>
    <xf numFmtId="0" fontId="13" fillId="3" borderId="5" xfId="4" applyFill="1" applyBorder="1" applyAlignment="1" applyProtection="1">
      <alignment horizontal="center" vertical="center" wrapText="1"/>
      <protection locked="0"/>
    </xf>
    <xf numFmtId="0" fontId="13" fillId="3" borderId="0" xfId="4" applyFill="1" applyBorder="1" applyAlignment="1" applyProtection="1">
      <alignment horizontal="center" vertical="center" wrapText="1"/>
      <protection locked="0"/>
    </xf>
    <xf numFmtId="0" fontId="13" fillId="3" borderId="6" xfId="4" applyFill="1" applyBorder="1" applyAlignment="1" applyProtection="1">
      <alignment horizontal="center" vertical="center" wrapText="1"/>
      <protection locked="0"/>
    </xf>
    <xf numFmtId="0" fontId="13" fillId="3" borderId="7" xfId="4" applyFill="1" applyBorder="1" applyAlignment="1" applyProtection="1">
      <alignment horizontal="center" vertical="center" wrapText="1"/>
      <protection locked="0"/>
    </xf>
    <xf numFmtId="0" fontId="13" fillId="3" borderId="8" xfId="4" applyFill="1" applyBorder="1" applyAlignment="1" applyProtection="1">
      <alignment horizontal="center" vertical="center" wrapText="1"/>
      <protection locked="0"/>
    </xf>
    <xf numFmtId="0" fontId="13" fillId="3" borderId="9" xfId="4" applyFill="1" applyBorder="1" applyAlignment="1" applyProtection="1">
      <alignment horizontal="center" vertical="center" wrapText="1"/>
      <protection locked="0"/>
    </xf>
    <xf numFmtId="164" fontId="16" fillId="2" borderId="1" xfId="3" applyNumberFormat="1" applyFont="1" applyFill="1" applyBorder="1" applyAlignment="1">
      <alignment horizontal="center" vertical="center"/>
    </xf>
    <xf numFmtId="0" fontId="16" fillId="2" borderId="1" xfId="3" applyNumberFormat="1" applyFont="1" applyFill="1" applyBorder="1" applyAlignment="1">
      <alignment horizontal="center" vertical="center"/>
    </xf>
    <xf numFmtId="166" fontId="16" fillId="2" borderId="1" xfId="0" applyNumberFormat="1" applyFont="1" applyFill="1" applyBorder="1" applyAlignment="1">
      <alignment horizontal="center" vertical="center"/>
    </xf>
    <xf numFmtId="0" fontId="8" fillId="6" borderId="11" xfId="0"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8" fillId="6" borderId="13" xfId="0" applyFont="1" applyFill="1" applyBorder="1" applyAlignment="1" applyProtection="1">
      <alignment horizontal="center" vertical="center"/>
    </xf>
    <xf numFmtId="0" fontId="8" fillId="6" borderId="14" xfId="0" applyFont="1" applyFill="1" applyBorder="1" applyAlignment="1" applyProtection="1">
      <alignment horizontal="center" vertical="center"/>
    </xf>
    <xf numFmtId="0" fontId="8" fillId="6" borderId="15" xfId="0" applyFont="1" applyFill="1" applyBorder="1" applyAlignment="1" applyProtection="1">
      <alignment horizontal="center" vertical="center"/>
    </xf>
    <xf numFmtId="0" fontId="8" fillId="6" borderId="16" xfId="0" applyFont="1" applyFill="1" applyBorder="1" applyAlignment="1" applyProtection="1">
      <alignment horizontal="center" vertical="center"/>
    </xf>
    <xf numFmtId="0" fontId="6" fillId="4" borderId="0" xfId="0" applyFont="1" applyFill="1" applyBorder="1" applyAlignment="1" applyProtection="1">
      <alignment horizontal="left" vertical="top" wrapText="1"/>
    </xf>
    <xf numFmtId="0" fontId="2" fillId="4" borderId="0" xfId="0" applyFont="1" applyFill="1" applyBorder="1" applyAlignment="1" applyProtection="1">
      <alignment horizontal="center" vertical="top" wrapText="1"/>
      <protection locked="0"/>
    </xf>
    <xf numFmtId="0" fontId="8" fillId="6" borderId="10" xfId="0" applyFont="1" applyFill="1" applyBorder="1" applyAlignment="1" applyProtection="1">
      <alignment horizontal="center" vertical="center"/>
    </xf>
    <xf numFmtId="0" fontId="22" fillId="3" borderId="0" xfId="0" applyFont="1" applyFill="1" applyBorder="1" applyAlignment="1">
      <alignment horizontal="left"/>
    </xf>
    <xf numFmtId="0" fontId="22" fillId="3" borderId="8" xfId="0" applyFont="1" applyFill="1" applyBorder="1" applyAlignment="1">
      <alignment horizontal="left"/>
    </xf>
    <xf numFmtId="0" fontId="22" fillId="3" borderId="2" xfId="0" applyFont="1" applyFill="1" applyBorder="1" applyAlignment="1">
      <alignment horizontal="left"/>
    </xf>
    <xf numFmtId="0" fontId="12" fillId="7" borderId="0" xfId="0" applyFont="1" applyFill="1" applyAlignment="1">
      <alignment horizontal="left" vertical="center"/>
    </xf>
    <xf numFmtId="0" fontId="8" fillId="6" borderId="17" xfId="0" applyFont="1" applyFill="1" applyBorder="1" applyAlignment="1" applyProtection="1">
      <alignment horizontal="center" vertical="center"/>
    </xf>
    <xf numFmtId="0" fontId="8" fillId="6" borderId="18" xfId="0" applyFont="1" applyFill="1" applyBorder="1" applyAlignment="1" applyProtection="1">
      <alignment horizontal="center" vertical="center"/>
    </xf>
  </cellXfs>
  <cellStyles count="5">
    <cellStyle name="Hiperlink" xfId="4" builtinId="8"/>
    <cellStyle name="Moeda" xfId="3" builtinId="4"/>
    <cellStyle name="Moeda 2" xfId="1" xr:uid="{00000000-0005-0000-0000-000002000000}"/>
    <cellStyle name="Normal" xfId="0" builtinId="0"/>
    <cellStyle name="Porcentagem" xfId="2" builtinId="5"/>
  </cellStyles>
  <dxfs count="43">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s>
  <tableStyles count="0" defaultTableStyle="TableStyleMedium2" defaultPivotStyle="PivotStyleLight16"/>
  <colors>
    <mruColors>
      <color rgb="FFA50021"/>
      <color rgb="FFFF5D5D"/>
      <color rgb="FFFF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revisei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CONHECIMENTOS GERAIS</c:v>
                </c:pt>
                <c:pt idx="1">
                  <c:v>CONHECIMENTOS ESPECÍFICOS</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Estatísticas!$H$9:$H$10</c:f>
              <c:numCache>
                <c:formatCode>0%</c:formatCode>
                <c:ptCount val="2"/>
                <c:pt idx="0">
                  <c:v>0</c:v>
                </c:pt>
                <c:pt idx="1">
                  <c:v>0</c:v>
                </c:pt>
              </c:numCache>
            </c:numRef>
          </c:val>
          <c:extLst>
            <c:ext xmlns:c16="http://schemas.microsoft.com/office/drawing/2014/chart" uri="{C3380CC4-5D6E-409C-BE32-E72D297353CC}">
              <c16:uniqueId val="{00000000-6814-41EE-A916-DDC56A6D6724}"/>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TEC</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Questões TEC Concursos</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CONHECIMENTOS GERAIS</c:v>
                </c:pt>
                <c:pt idx="1">
                  <c:v>CONHECIMENTOS ESPECÍFICOS</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Estatísticas!$J$9:$J$10</c:f>
              <c:numCache>
                <c:formatCode>0%</c:formatCode>
                <c:ptCount val="2"/>
                <c:pt idx="0">
                  <c:v>0</c:v>
                </c:pt>
                <c:pt idx="1">
                  <c:v>0</c:v>
                </c:pt>
              </c:numCache>
            </c:numRef>
          </c:val>
          <c:extLst>
            <c:ext xmlns:c16="http://schemas.microsoft.com/office/drawing/2014/chart" uri="{C3380CC4-5D6E-409C-BE32-E72D297353CC}">
              <c16:uniqueId val="{00000000-D054-4AA2-95DF-1D32F608931C}"/>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Estudei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CONHECIMENTOS GERAIS</c:v>
                </c:pt>
                <c:pt idx="1">
                  <c:v>CONHECIMENTOS ESPECÍFICOS</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Estatísticas!$G$9:$G$10</c:f>
              <c:numCache>
                <c:formatCode>0%</c:formatCode>
                <c:ptCount val="2"/>
                <c:pt idx="0">
                  <c:v>0</c:v>
                </c:pt>
                <c:pt idx="1">
                  <c:v>0</c:v>
                </c:pt>
              </c:numCache>
            </c:numRef>
          </c:val>
          <c:extLst>
            <c:ext xmlns:c16="http://schemas.microsoft.com/office/drawing/2014/chart" uri="{C3380CC4-5D6E-409C-BE32-E72D297353CC}">
              <c16:uniqueId val="{00000000-D239-4348-9034-BE3C54667A11}"/>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Livro Digital</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PDF</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CONHECIMENTOS GERAIS</c:v>
                </c:pt>
                <c:pt idx="1">
                  <c:v>CONHECIMENTOS ESPECÍFICOS</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Estatísticas!$I$9:$I$10</c:f>
              <c:numCache>
                <c:formatCode>0%</c:formatCode>
                <c:ptCount val="2"/>
                <c:pt idx="0">
                  <c:v>0</c:v>
                </c:pt>
                <c:pt idx="1">
                  <c:v>0</c:v>
                </c:pt>
              </c:numCache>
            </c:numRef>
          </c:val>
          <c:extLst>
            <c:ext xmlns:c16="http://schemas.microsoft.com/office/drawing/2014/chart" uri="{C3380CC4-5D6E-409C-BE32-E72D297353CC}">
              <c16:uniqueId val="{00000000-DD28-4EBA-BCC9-44DBA83BD127}"/>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jpg"/><Relationship Id="rId3" Type="http://schemas.openxmlformats.org/officeDocument/2006/relationships/hyperlink" Target="#Disciplinas!A1"/><Relationship Id="rId7" Type="http://schemas.openxmlformats.org/officeDocument/2006/relationships/hyperlink" Target="https://www.estrategiaconcursos.com.br/cursosPorConcurso/coaching-382/" TargetMode="Externa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image" Target="../media/image1.png"/><Relationship Id="rId5" Type="http://schemas.openxmlformats.org/officeDocument/2006/relationships/hyperlink" Target="#Estat&#237;sticas!A1"/><Relationship Id="rId4" Type="http://schemas.openxmlformats.org/officeDocument/2006/relationships/hyperlink" Target="http://www.estrategiaconcursos.com.br"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www.estrategiaconcursos.com.br" TargetMode="External"/><Relationship Id="rId13" Type="http://schemas.openxmlformats.org/officeDocument/2006/relationships/image" Target="../media/image1.png"/><Relationship Id="rId3" Type="http://schemas.openxmlformats.org/officeDocument/2006/relationships/image" Target="../media/image5.png"/><Relationship Id="rId7" Type="http://schemas.openxmlformats.org/officeDocument/2006/relationships/hyperlink" Target="#Disciplinas!A1"/><Relationship Id="rId12"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Concurso!A1"/><Relationship Id="rId11" Type="http://schemas.openxmlformats.org/officeDocument/2006/relationships/hyperlink" Target="https://www.estrategiaconcursos.com.br/blog/concurso-tcm-pa-edital-publicado/" TargetMode="External"/><Relationship Id="rId5" Type="http://schemas.openxmlformats.org/officeDocument/2006/relationships/hyperlink" Target="#Capa!A1"/><Relationship Id="rId10"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hyperlink" Target="#Estat&#237;sticas!A1"/><Relationship Id="rId14" Type="http://schemas.openxmlformats.org/officeDocument/2006/relationships/image" Target="../media/image9.jpg"/></Relationships>
</file>

<file path=xl/drawings/_rels/drawing3.xml.rels><?xml version="1.0" encoding="UTF-8" standalone="yes"?>
<Relationships xmlns="http://schemas.openxmlformats.org/package/2006/relationships"><Relationship Id="rId13" Type="http://schemas.openxmlformats.org/officeDocument/2006/relationships/hyperlink" Target="#'D8'!A1"/><Relationship Id="rId18" Type="http://schemas.openxmlformats.org/officeDocument/2006/relationships/hyperlink" Target="#'D13'!A1"/><Relationship Id="rId26" Type="http://schemas.openxmlformats.org/officeDocument/2006/relationships/hyperlink" Target="#'D21'!A1"/><Relationship Id="rId3" Type="http://schemas.openxmlformats.org/officeDocument/2006/relationships/hyperlink" Target="#Disciplinas!A1"/><Relationship Id="rId21" Type="http://schemas.openxmlformats.org/officeDocument/2006/relationships/hyperlink" Target="#'D16'!A1"/><Relationship Id="rId34" Type="http://schemas.openxmlformats.org/officeDocument/2006/relationships/hyperlink" Target="#'D29'!A1"/><Relationship Id="rId7" Type="http://schemas.openxmlformats.org/officeDocument/2006/relationships/hyperlink" Target="#'D2'!A1"/><Relationship Id="rId12" Type="http://schemas.openxmlformats.org/officeDocument/2006/relationships/hyperlink" Target="#'D7'!A1"/><Relationship Id="rId17" Type="http://schemas.openxmlformats.org/officeDocument/2006/relationships/hyperlink" Target="#'D12'!A1"/><Relationship Id="rId25" Type="http://schemas.openxmlformats.org/officeDocument/2006/relationships/hyperlink" Target="#'D20'!A1"/><Relationship Id="rId33" Type="http://schemas.openxmlformats.org/officeDocument/2006/relationships/hyperlink" Target="#'D28'!A1"/><Relationship Id="rId2" Type="http://schemas.openxmlformats.org/officeDocument/2006/relationships/hyperlink" Target="#Concurso!A1"/><Relationship Id="rId16" Type="http://schemas.openxmlformats.org/officeDocument/2006/relationships/hyperlink" Target="#'D11'!A1"/><Relationship Id="rId20" Type="http://schemas.openxmlformats.org/officeDocument/2006/relationships/hyperlink" Target="#'D15'!A1"/><Relationship Id="rId29" Type="http://schemas.openxmlformats.org/officeDocument/2006/relationships/hyperlink" Target="#'D24'!A1"/><Relationship Id="rId1" Type="http://schemas.openxmlformats.org/officeDocument/2006/relationships/hyperlink" Target="#Capa!A1"/><Relationship Id="rId6" Type="http://schemas.openxmlformats.org/officeDocument/2006/relationships/hyperlink" Target="#'D1'!A1"/><Relationship Id="rId11" Type="http://schemas.openxmlformats.org/officeDocument/2006/relationships/hyperlink" Target="#'D6'!A1"/><Relationship Id="rId24" Type="http://schemas.openxmlformats.org/officeDocument/2006/relationships/hyperlink" Target="#'D19'!A1"/><Relationship Id="rId32" Type="http://schemas.openxmlformats.org/officeDocument/2006/relationships/hyperlink" Target="#'D27'!A1"/><Relationship Id="rId5" Type="http://schemas.openxmlformats.org/officeDocument/2006/relationships/hyperlink" Target="#Estat&#237;sticas!A1"/><Relationship Id="rId15" Type="http://schemas.openxmlformats.org/officeDocument/2006/relationships/hyperlink" Target="#'D10'!A1"/><Relationship Id="rId23" Type="http://schemas.openxmlformats.org/officeDocument/2006/relationships/hyperlink" Target="#'D18'!A1"/><Relationship Id="rId28" Type="http://schemas.openxmlformats.org/officeDocument/2006/relationships/hyperlink" Target="#'D23'!A1"/><Relationship Id="rId36" Type="http://schemas.openxmlformats.org/officeDocument/2006/relationships/image" Target="../media/image1.png"/><Relationship Id="rId10" Type="http://schemas.openxmlformats.org/officeDocument/2006/relationships/hyperlink" Target="#'D5'!A1"/><Relationship Id="rId19" Type="http://schemas.openxmlformats.org/officeDocument/2006/relationships/hyperlink" Target="#'D14'!A1"/><Relationship Id="rId31" Type="http://schemas.openxmlformats.org/officeDocument/2006/relationships/hyperlink" Target="#'D26'!A1"/><Relationship Id="rId4" Type="http://schemas.openxmlformats.org/officeDocument/2006/relationships/hyperlink" Target="http://www.estrategiaconcursos.com.br" TargetMode="External"/><Relationship Id="rId9" Type="http://schemas.openxmlformats.org/officeDocument/2006/relationships/hyperlink" Target="#'D4'!A1"/><Relationship Id="rId14" Type="http://schemas.openxmlformats.org/officeDocument/2006/relationships/hyperlink" Target="#'D9'!A1"/><Relationship Id="rId22" Type="http://schemas.openxmlformats.org/officeDocument/2006/relationships/hyperlink" Target="#'D17'!A1"/><Relationship Id="rId27" Type="http://schemas.openxmlformats.org/officeDocument/2006/relationships/hyperlink" Target="#'D22'!A1"/><Relationship Id="rId30" Type="http://schemas.openxmlformats.org/officeDocument/2006/relationships/hyperlink" Target="#'D25'!A1"/><Relationship Id="rId35" Type="http://schemas.openxmlformats.org/officeDocument/2006/relationships/hyperlink" Target="#'D30'!A1"/><Relationship Id="rId8" Type="http://schemas.openxmlformats.org/officeDocument/2006/relationships/hyperlink" Target="#'D3'!A1"/></Relationships>
</file>

<file path=xl/drawings/_rels/drawing4.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hyperlink" Target="#Disciplinas!A1"/><Relationship Id="rId7" Type="http://schemas.openxmlformats.org/officeDocument/2006/relationships/chart" Target="../charts/chart2.xm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chart" Target="../charts/chart1.xml"/><Relationship Id="rId5" Type="http://schemas.openxmlformats.org/officeDocument/2006/relationships/hyperlink" Target="#Estat&#237;sticas!A1"/><Relationship Id="rId10" Type="http://schemas.openxmlformats.org/officeDocument/2006/relationships/image" Target="../media/image1.png"/><Relationship Id="rId4" Type="http://schemas.openxmlformats.org/officeDocument/2006/relationships/hyperlink" Target="http://www.estrategiaconcursos.com.br" TargetMode="External"/><Relationship Id="rId9"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6.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21" name="Retângulo 20">
          <a:extLst>
            <a:ext uri="{FF2B5EF4-FFF2-40B4-BE49-F238E27FC236}">
              <a16:creationId xmlns:a16="http://schemas.microsoft.com/office/drawing/2014/main" id="{00000000-0008-0000-0100-000015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8" name="Agrupar 7">
          <a:extLst>
            <a:ext uri="{FF2B5EF4-FFF2-40B4-BE49-F238E27FC236}">
              <a16:creationId xmlns:a16="http://schemas.microsoft.com/office/drawing/2014/main" id="{00000000-0008-0000-0100-000008000000}"/>
            </a:ext>
          </a:extLst>
        </xdr:cNvPr>
        <xdr:cNvGrpSpPr/>
      </xdr:nvGrpSpPr>
      <xdr:grpSpPr>
        <a:xfrm>
          <a:off x="3771600" y="762000"/>
          <a:ext cx="5258400" cy="381000"/>
          <a:chOff x="2666400" y="762000"/>
          <a:chExt cx="5258400" cy="381000"/>
        </a:xfrm>
      </xdr:grpSpPr>
      <xdr:sp macro="" textlink="">
        <xdr:nvSpPr>
          <xdr:cNvPr id="3" name="Retângulo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0480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 name="Retângulo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4267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5" name="Retângulo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5486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ACOMPANHAMENTO</a:t>
            </a:r>
            <a:r>
              <a:rPr lang="pt-BR" sz="900" b="1" baseline="0">
                <a:solidFill>
                  <a:schemeClr val="bg1"/>
                </a:solidFill>
              </a:rPr>
              <a:t> POR DISCIPLINA</a:t>
            </a:r>
            <a:endParaRPr lang="pt-BR" sz="900" b="1">
              <a:solidFill>
                <a:schemeClr val="bg1"/>
              </a:solidFill>
            </a:endParaRPr>
          </a:p>
        </xdr:txBody>
      </xdr:sp>
      <xdr:grpSp>
        <xdr:nvGrpSpPr>
          <xdr:cNvPr id="18" name="Agrupar 17">
            <a:hlinkClick xmlns:r="http://schemas.openxmlformats.org/officeDocument/2006/relationships" r:id="rId4"/>
            <a:extLst>
              <a:ext uri="{FF2B5EF4-FFF2-40B4-BE49-F238E27FC236}">
                <a16:creationId xmlns:a16="http://schemas.microsoft.com/office/drawing/2014/main" id="{00000000-0008-0000-0100-000012000000}"/>
              </a:ext>
            </a:extLst>
          </xdr:cNvPr>
          <xdr:cNvGrpSpPr/>
        </xdr:nvGrpSpPr>
        <xdr:grpSpPr>
          <a:xfrm>
            <a:off x="2666400" y="762000"/>
            <a:ext cx="381600" cy="381000"/>
            <a:chOff x="4291799" y="685799"/>
            <a:chExt cx="381600" cy="381000"/>
          </a:xfrm>
        </xdr:grpSpPr>
        <xdr:sp macro="" textlink="">
          <xdr:nvSpPr>
            <xdr:cNvPr id="17" name="Retângulo 16">
              <a:extLst>
                <a:ext uri="{FF2B5EF4-FFF2-40B4-BE49-F238E27FC236}">
                  <a16:creationId xmlns:a16="http://schemas.microsoft.com/office/drawing/2014/main" id="{00000000-0008-0000-0100-000011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1" name="Agrupar 10">
              <a:extLst>
                <a:ext uri="{FF2B5EF4-FFF2-40B4-BE49-F238E27FC236}">
                  <a16:creationId xmlns:a16="http://schemas.microsoft.com/office/drawing/2014/main" id="{00000000-0008-0000-0100-00000B000000}"/>
                </a:ext>
              </a:extLst>
            </xdr:cNvPr>
            <xdr:cNvGrpSpPr/>
          </xdr:nvGrpSpPr>
          <xdr:grpSpPr>
            <a:xfrm>
              <a:off x="4356599" y="750299"/>
              <a:ext cx="252000" cy="252000"/>
              <a:chOff x="5486400" y="2819400"/>
              <a:chExt cx="1219200" cy="1219200"/>
            </a:xfrm>
            <a:solidFill>
              <a:schemeClr val="bg1"/>
            </a:solidFill>
          </xdr:grpSpPr>
          <xdr:sp macro="" textlink="">
            <xdr:nvSpPr>
              <xdr:cNvPr id="12" name="Triângulo isósceles 11">
                <a:extLst>
                  <a:ext uri="{FF2B5EF4-FFF2-40B4-BE49-F238E27FC236}">
                    <a16:creationId xmlns:a16="http://schemas.microsoft.com/office/drawing/2014/main" id="{00000000-0008-0000-0100-00000C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 name="Agrupar 12">
                <a:extLst>
                  <a:ext uri="{FF2B5EF4-FFF2-40B4-BE49-F238E27FC236}">
                    <a16:creationId xmlns:a16="http://schemas.microsoft.com/office/drawing/2014/main" id="{00000000-0008-0000-0100-00000D000000}"/>
                  </a:ext>
                </a:extLst>
              </xdr:cNvPr>
              <xdr:cNvGrpSpPr/>
            </xdr:nvGrpSpPr>
            <xdr:grpSpPr>
              <a:xfrm>
                <a:off x="5662613" y="3425824"/>
                <a:ext cx="866775" cy="612776"/>
                <a:chOff x="5667375" y="3425824"/>
                <a:chExt cx="866775" cy="612776"/>
              </a:xfrm>
              <a:grpFill/>
            </xdr:grpSpPr>
            <xdr:sp macro="" textlink="">
              <xdr:nvSpPr>
                <xdr:cNvPr id="14" name="Retângulo 13">
                  <a:extLst>
                    <a:ext uri="{FF2B5EF4-FFF2-40B4-BE49-F238E27FC236}">
                      <a16:creationId xmlns:a16="http://schemas.microsoft.com/office/drawing/2014/main" id="{00000000-0008-0000-0100-00000E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5" name="Retângulo 14">
                  <a:extLst>
                    <a:ext uri="{FF2B5EF4-FFF2-40B4-BE49-F238E27FC236}">
                      <a16:creationId xmlns:a16="http://schemas.microsoft.com/office/drawing/2014/main" id="{00000000-0008-0000-0100-00000F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6" name="Retângulo 15">
                  <a:extLst>
                    <a:ext uri="{FF2B5EF4-FFF2-40B4-BE49-F238E27FC236}">
                      <a16:creationId xmlns:a16="http://schemas.microsoft.com/office/drawing/2014/main" id="{00000000-0008-0000-0100-000010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22" name="Retângulo 21">
            <a:hlinkClick xmlns:r="http://schemas.openxmlformats.org/officeDocument/2006/relationships" r:id="rId5"/>
            <a:extLst>
              <a:ext uri="{FF2B5EF4-FFF2-40B4-BE49-F238E27FC236}">
                <a16:creationId xmlns:a16="http://schemas.microsoft.com/office/drawing/2014/main" id="{00000000-0008-0000-0100-000016000000}"/>
              </a:ext>
            </a:extLst>
          </xdr:cNvPr>
          <xdr:cNvSpPr/>
        </xdr:nvSpPr>
        <xdr:spPr>
          <a:xfrm>
            <a:off x="6705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a:t>
            </a:r>
            <a:r>
              <a:rPr lang="pt-BR" sz="900" b="1" baseline="0">
                <a:solidFill>
                  <a:schemeClr val="bg1"/>
                </a:solidFill>
              </a:rPr>
              <a:t> DE ESTUDO</a:t>
            </a:r>
            <a:endParaRPr lang="pt-BR" sz="900" b="1">
              <a:solidFill>
                <a:schemeClr val="bg1"/>
              </a:solidFill>
            </a:endParaRPr>
          </a:p>
        </xdr:txBody>
      </xdr:sp>
    </xdr:grpSp>
    <xdr:clientData/>
  </xdr:twoCellAnchor>
  <xdr:twoCellAnchor editAs="absolute">
    <xdr:from>
      <xdr:col>5</xdr:col>
      <xdr:colOff>400614</xdr:colOff>
      <xdr:row>0</xdr:row>
      <xdr:rowOff>18373</xdr:rowOff>
    </xdr:from>
    <xdr:to>
      <xdr:col>15</xdr:col>
      <xdr:colOff>208987</xdr:colOff>
      <xdr:row>3</xdr:row>
      <xdr:rowOff>190218</xdr:rowOff>
    </xdr:to>
    <xdr:sp macro="" textlink="">
      <xdr:nvSpPr>
        <xdr:cNvPr id="7" name="CaixaDeTexto 6">
          <a:extLst>
            <a:ext uri="{FF2B5EF4-FFF2-40B4-BE49-F238E27FC236}">
              <a16:creationId xmlns:a16="http://schemas.microsoft.com/office/drawing/2014/main" id="{00000000-0008-0000-0100-000007000000}"/>
            </a:ext>
          </a:extLst>
        </xdr:cNvPr>
        <xdr:cNvSpPr txBox="1"/>
      </xdr:nvSpPr>
      <xdr:spPr>
        <a:xfrm>
          <a:off x="3448614" y="18373"/>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35345</xdr:rowOff>
    </xdr:from>
    <xdr:to>
      <xdr:col>4</xdr:col>
      <xdr:colOff>355689</xdr:colOff>
      <xdr:row>3</xdr:row>
      <xdr:rowOff>161925</xdr:rowOff>
    </xdr:to>
    <xdr:pic>
      <xdr:nvPicPr>
        <xdr:cNvPr id="23" name="Imagem 22">
          <a:hlinkClick xmlns:r="http://schemas.openxmlformats.org/officeDocument/2006/relationships" r:id="rId4"/>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6"/>
        <a:stretch>
          <a:fillRect/>
        </a:stretch>
      </xdr:blipFill>
      <xdr:spPr>
        <a:xfrm>
          <a:off x="609600" y="35345"/>
          <a:ext cx="2184489" cy="698080"/>
        </a:xfrm>
        <a:prstGeom prst="rect">
          <a:avLst/>
        </a:prstGeom>
      </xdr:spPr>
    </xdr:pic>
    <xdr:clientData/>
  </xdr:twoCellAnchor>
  <xdr:twoCellAnchor editAs="oneCell">
    <xdr:from>
      <xdr:col>1</xdr:col>
      <xdr:colOff>581024</xdr:colOff>
      <xdr:row>6</xdr:row>
      <xdr:rowOff>161925</xdr:rowOff>
    </xdr:from>
    <xdr:to>
      <xdr:col>19</xdr:col>
      <xdr:colOff>38099</xdr:colOff>
      <xdr:row>38</xdr:row>
      <xdr:rowOff>47625</xdr:rowOff>
    </xdr:to>
    <xdr:pic>
      <xdr:nvPicPr>
        <xdr:cNvPr id="6" name="Imagem 5">
          <a:hlinkClick xmlns:r="http://schemas.openxmlformats.org/officeDocument/2006/relationships" r:id="rId7"/>
          <a:extLst>
            <a:ext uri="{FF2B5EF4-FFF2-40B4-BE49-F238E27FC236}">
              <a16:creationId xmlns:a16="http://schemas.microsoft.com/office/drawing/2014/main" id="{D65F9A01-9D99-0BD5-1B4E-E85401654CAF}"/>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90624" y="1304925"/>
          <a:ext cx="10429875" cy="5981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250031</xdr:colOff>
      <xdr:row>18</xdr:row>
      <xdr:rowOff>152400</xdr:rowOff>
    </xdr:from>
    <xdr:to>
      <xdr:col>5</xdr:col>
      <xdr:colOff>148475</xdr:colOff>
      <xdr:row>21</xdr:row>
      <xdr:rowOff>88944</xdr:rowOff>
    </xdr:to>
    <xdr:pic>
      <xdr:nvPicPr>
        <xdr:cNvPr id="17" name="Imagem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88431" y="3581400"/>
          <a:ext cx="508044" cy="508044"/>
        </a:xfrm>
        <a:prstGeom prst="rect">
          <a:avLst/>
        </a:prstGeom>
      </xdr:spPr>
    </xdr:pic>
    <xdr:clientData/>
  </xdr:twoCellAnchor>
  <xdr:twoCellAnchor editAs="oneCell">
    <xdr:from>
      <xdr:col>4</xdr:col>
      <xdr:colOff>250031</xdr:colOff>
      <xdr:row>7</xdr:row>
      <xdr:rowOff>130131</xdr:rowOff>
    </xdr:from>
    <xdr:to>
      <xdr:col>5</xdr:col>
      <xdr:colOff>148475</xdr:colOff>
      <xdr:row>10</xdr:row>
      <xdr:rowOff>66675</xdr:rowOff>
    </xdr:to>
    <xdr:pic>
      <xdr:nvPicPr>
        <xdr:cNvPr id="18" name="Imagem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8431" y="1463631"/>
          <a:ext cx="508044" cy="508044"/>
        </a:xfrm>
        <a:prstGeom prst="rect">
          <a:avLst/>
        </a:prstGeom>
      </xdr:spPr>
    </xdr:pic>
    <xdr:clientData/>
  </xdr:twoCellAnchor>
  <xdr:twoCellAnchor editAs="oneCell">
    <xdr:from>
      <xdr:col>4</xdr:col>
      <xdr:colOff>250031</xdr:colOff>
      <xdr:row>13</xdr:row>
      <xdr:rowOff>123825</xdr:rowOff>
    </xdr:from>
    <xdr:to>
      <xdr:col>5</xdr:col>
      <xdr:colOff>148475</xdr:colOff>
      <xdr:row>16</xdr:row>
      <xdr:rowOff>60369</xdr:rowOff>
    </xdr:to>
    <xdr:pic>
      <xdr:nvPicPr>
        <xdr:cNvPr id="19" name="Imagem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88431" y="2600325"/>
          <a:ext cx="508044" cy="508044"/>
        </a:xfrm>
        <a:prstGeom prst="rect">
          <a:avLst/>
        </a:prstGeom>
      </xdr:spPr>
    </xdr:pic>
    <xdr:clientData/>
  </xdr:twoCellAnchor>
  <xdr:twoCellAnchor editAs="oneCell">
    <xdr:from>
      <xdr:col>4</xdr:col>
      <xdr:colOff>250031</xdr:colOff>
      <xdr:row>26</xdr:row>
      <xdr:rowOff>85725</xdr:rowOff>
    </xdr:from>
    <xdr:to>
      <xdr:col>5</xdr:col>
      <xdr:colOff>148475</xdr:colOff>
      <xdr:row>29</xdr:row>
      <xdr:rowOff>22269</xdr:rowOff>
    </xdr:to>
    <xdr:pic>
      <xdr:nvPicPr>
        <xdr:cNvPr id="20" name="Imagem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688431" y="5038725"/>
          <a:ext cx="508044" cy="508044"/>
        </a:xfrm>
        <a:prstGeom prst="rect">
          <a:avLst/>
        </a:prstGeom>
      </xdr:spPr>
    </xdr:pic>
    <xdr:clientData/>
  </xdr:twoCellAnchor>
  <xdr:twoCellAnchor editAs="absolute">
    <xdr:from>
      <xdr:col>0</xdr:col>
      <xdr:colOff>0</xdr:colOff>
      <xdr:row>4</xdr:row>
      <xdr:rowOff>0</xdr:rowOff>
    </xdr:from>
    <xdr:to>
      <xdr:col>23</xdr:col>
      <xdr:colOff>0</xdr:colOff>
      <xdr:row>6</xdr:row>
      <xdr:rowOff>0</xdr:rowOff>
    </xdr:to>
    <xdr:sp macro="" textlink="">
      <xdr:nvSpPr>
        <xdr:cNvPr id="23" name="Retângulo 22">
          <a:extLst>
            <a:ext uri="{FF2B5EF4-FFF2-40B4-BE49-F238E27FC236}">
              <a16:creationId xmlns:a16="http://schemas.microsoft.com/office/drawing/2014/main" id="{00000000-0008-0000-0200-000017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6</xdr:col>
      <xdr:colOff>114000</xdr:colOff>
      <xdr:row>4</xdr:row>
      <xdr:rowOff>0</xdr:rowOff>
    </xdr:from>
    <xdr:to>
      <xdr:col>14</xdr:col>
      <xdr:colOff>495600</xdr:colOff>
      <xdr:row>6</xdr:row>
      <xdr:rowOff>0</xdr:rowOff>
    </xdr:to>
    <xdr:grpSp>
      <xdr:nvGrpSpPr>
        <xdr:cNvPr id="3" name="Agrupar 2">
          <a:extLst>
            <a:ext uri="{FF2B5EF4-FFF2-40B4-BE49-F238E27FC236}">
              <a16:creationId xmlns:a16="http://schemas.microsoft.com/office/drawing/2014/main" id="{00000000-0008-0000-0200-000003000000}"/>
            </a:ext>
          </a:extLst>
        </xdr:cNvPr>
        <xdr:cNvGrpSpPr/>
      </xdr:nvGrpSpPr>
      <xdr:grpSpPr>
        <a:xfrm>
          <a:off x="3771600" y="762000"/>
          <a:ext cx="5258400" cy="381000"/>
          <a:chOff x="3771600" y="762000"/>
          <a:chExt cx="5258400" cy="381000"/>
        </a:xfrm>
      </xdr:grpSpPr>
      <xdr:sp macro="" textlink="">
        <xdr:nvSpPr>
          <xdr:cNvPr id="40" name="Retângulo 39">
            <a:hlinkClick xmlns:r="http://schemas.openxmlformats.org/officeDocument/2006/relationships" r:id="rId5"/>
            <a:extLst>
              <a:ext uri="{FF2B5EF4-FFF2-40B4-BE49-F238E27FC236}">
                <a16:creationId xmlns:a16="http://schemas.microsoft.com/office/drawing/2014/main" id="{00000000-0008-0000-0200-000028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1" name="Retângulo 40">
            <a:hlinkClick xmlns:r="http://schemas.openxmlformats.org/officeDocument/2006/relationships" r:id="rId6"/>
            <a:extLst>
              <a:ext uri="{FF2B5EF4-FFF2-40B4-BE49-F238E27FC236}">
                <a16:creationId xmlns:a16="http://schemas.microsoft.com/office/drawing/2014/main" id="{00000000-0008-0000-0200-000029000000}"/>
              </a:ext>
            </a:extLst>
          </xdr:cNvPr>
          <xdr:cNvSpPr/>
        </xdr:nvSpPr>
        <xdr:spPr>
          <a:xfrm>
            <a:off x="53724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42" name="Retângulo 41">
            <a:hlinkClick xmlns:r="http://schemas.openxmlformats.org/officeDocument/2006/relationships" r:id="rId7"/>
            <a:extLst>
              <a:ext uri="{FF2B5EF4-FFF2-40B4-BE49-F238E27FC236}">
                <a16:creationId xmlns:a16="http://schemas.microsoft.com/office/drawing/2014/main" id="{00000000-0008-0000-0200-00002A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43" name="Agrupar 42">
            <a:hlinkClick xmlns:r="http://schemas.openxmlformats.org/officeDocument/2006/relationships" r:id="rId8"/>
            <a:extLst>
              <a:ext uri="{FF2B5EF4-FFF2-40B4-BE49-F238E27FC236}">
                <a16:creationId xmlns:a16="http://schemas.microsoft.com/office/drawing/2014/main" id="{00000000-0008-0000-0200-00002B000000}"/>
              </a:ext>
            </a:extLst>
          </xdr:cNvPr>
          <xdr:cNvGrpSpPr/>
        </xdr:nvGrpSpPr>
        <xdr:grpSpPr>
          <a:xfrm>
            <a:off x="3771600" y="762000"/>
            <a:ext cx="381600" cy="381000"/>
            <a:chOff x="4291799" y="685799"/>
            <a:chExt cx="381600" cy="381000"/>
          </a:xfrm>
        </xdr:grpSpPr>
        <xdr:sp macro="" textlink="">
          <xdr:nvSpPr>
            <xdr:cNvPr id="45" name="Retângulo 44">
              <a:extLst>
                <a:ext uri="{FF2B5EF4-FFF2-40B4-BE49-F238E27FC236}">
                  <a16:creationId xmlns:a16="http://schemas.microsoft.com/office/drawing/2014/main" id="{00000000-0008-0000-0200-00002D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46" name="Agrupar 45">
              <a:extLst>
                <a:ext uri="{FF2B5EF4-FFF2-40B4-BE49-F238E27FC236}">
                  <a16:creationId xmlns:a16="http://schemas.microsoft.com/office/drawing/2014/main" id="{00000000-0008-0000-0200-00002E000000}"/>
                </a:ext>
              </a:extLst>
            </xdr:cNvPr>
            <xdr:cNvGrpSpPr/>
          </xdr:nvGrpSpPr>
          <xdr:grpSpPr>
            <a:xfrm>
              <a:off x="4356599" y="750299"/>
              <a:ext cx="252000" cy="252000"/>
              <a:chOff x="5486400" y="2819400"/>
              <a:chExt cx="1219200" cy="1219200"/>
            </a:xfrm>
            <a:solidFill>
              <a:schemeClr val="bg1"/>
            </a:solidFill>
          </xdr:grpSpPr>
          <xdr:sp macro="" textlink="">
            <xdr:nvSpPr>
              <xdr:cNvPr id="47" name="Triângulo isósceles 46">
                <a:extLst>
                  <a:ext uri="{FF2B5EF4-FFF2-40B4-BE49-F238E27FC236}">
                    <a16:creationId xmlns:a16="http://schemas.microsoft.com/office/drawing/2014/main" id="{00000000-0008-0000-0200-00002F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48" name="Agrupar 47">
                <a:extLst>
                  <a:ext uri="{FF2B5EF4-FFF2-40B4-BE49-F238E27FC236}">
                    <a16:creationId xmlns:a16="http://schemas.microsoft.com/office/drawing/2014/main" id="{00000000-0008-0000-0200-000030000000}"/>
                  </a:ext>
                </a:extLst>
              </xdr:cNvPr>
              <xdr:cNvGrpSpPr/>
            </xdr:nvGrpSpPr>
            <xdr:grpSpPr>
              <a:xfrm>
                <a:off x="5662613" y="3425824"/>
                <a:ext cx="866775" cy="612776"/>
                <a:chOff x="5667375" y="3425824"/>
                <a:chExt cx="866775" cy="612776"/>
              </a:xfrm>
              <a:grpFill/>
            </xdr:grpSpPr>
            <xdr:sp macro="" textlink="">
              <xdr:nvSpPr>
                <xdr:cNvPr id="49" name="Retângulo 48">
                  <a:extLst>
                    <a:ext uri="{FF2B5EF4-FFF2-40B4-BE49-F238E27FC236}">
                      <a16:creationId xmlns:a16="http://schemas.microsoft.com/office/drawing/2014/main" id="{00000000-0008-0000-0200-000031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0" name="Retângulo 49">
                  <a:extLst>
                    <a:ext uri="{FF2B5EF4-FFF2-40B4-BE49-F238E27FC236}">
                      <a16:creationId xmlns:a16="http://schemas.microsoft.com/office/drawing/2014/main" id="{00000000-0008-0000-0200-000032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1" name="Retângulo 50">
                  <a:extLst>
                    <a:ext uri="{FF2B5EF4-FFF2-40B4-BE49-F238E27FC236}">
                      <a16:creationId xmlns:a16="http://schemas.microsoft.com/office/drawing/2014/main" id="{00000000-0008-0000-0200-000033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44" name="Retângulo 43">
            <a:hlinkClick xmlns:r="http://schemas.openxmlformats.org/officeDocument/2006/relationships" r:id="rId9"/>
            <a:extLst>
              <a:ext uri="{FF2B5EF4-FFF2-40B4-BE49-F238E27FC236}">
                <a16:creationId xmlns:a16="http://schemas.microsoft.com/office/drawing/2014/main" id="{00000000-0008-0000-0200-00002C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oneCell">
    <xdr:from>
      <xdr:col>20</xdr:col>
      <xdr:colOff>495300</xdr:colOff>
      <xdr:row>33</xdr:row>
      <xdr:rowOff>0</xdr:rowOff>
    </xdr:from>
    <xdr:to>
      <xdr:col>20</xdr:col>
      <xdr:colOff>495301</xdr:colOff>
      <xdr:row>33</xdr:row>
      <xdr:rowOff>45719</xdr:rowOff>
    </xdr:to>
    <xdr:pic>
      <xdr:nvPicPr>
        <xdr:cNvPr id="30" name="Imagem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054841" y="6492240"/>
          <a:ext cx="45719" cy="1"/>
        </a:xfrm>
        <a:prstGeom prst="rect">
          <a:avLst/>
        </a:prstGeom>
      </xdr:spPr>
    </xdr:pic>
    <xdr:clientData/>
  </xdr:twoCellAnchor>
  <xdr:twoCellAnchor editAs="oneCell">
    <xdr:from>
      <xdr:col>22</xdr:col>
      <xdr:colOff>304799</xdr:colOff>
      <xdr:row>33</xdr:row>
      <xdr:rowOff>1906</xdr:rowOff>
    </xdr:from>
    <xdr:to>
      <xdr:col>23</xdr:col>
      <xdr:colOff>0</xdr:colOff>
      <xdr:row>33</xdr:row>
      <xdr:rowOff>47625</xdr:rowOff>
    </xdr:to>
    <xdr:pic>
      <xdr:nvPicPr>
        <xdr:cNvPr id="32" name="Imagem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778740" y="6501765"/>
          <a:ext cx="45719" cy="1"/>
        </a:xfrm>
        <a:prstGeom prst="rect">
          <a:avLst/>
        </a:prstGeom>
      </xdr:spPr>
    </xdr:pic>
    <xdr:clientData/>
  </xdr:twoCellAnchor>
  <xdr:twoCellAnchor editAs="oneCell">
    <xdr:from>
      <xdr:col>21</xdr:col>
      <xdr:colOff>247650</xdr:colOff>
      <xdr:row>33</xdr:row>
      <xdr:rowOff>0</xdr:rowOff>
    </xdr:from>
    <xdr:to>
      <xdr:col>21</xdr:col>
      <xdr:colOff>247651</xdr:colOff>
      <xdr:row>33</xdr:row>
      <xdr:rowOff>45719</xdr:rowOff>
    </xdr:to>
    <xdr:pic>
      <xdr:nvPicPr>
        <xdr:cNvPr id="34" name="Imagem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416791" y="6482715"/>
          <a:ext cx="45719" cy="1"/>
        </a:xfrm>
        <a:prstGeom prst="rect">
          <a:avLst/>
        </a:prstGeom>
      </xdr:spPr>
    </xdr:pic>
    <xdr:clientData/>
  </xdr:twoCellAnchor>
  <xdr:twoCellAnchor editAs="oneCell">
    <xdr:from>
      <xdr:col>17</xdr:col>
      <xdr:colOff>0</xdr:colOff>
      <xdr:row>25</xdr:row>
      <xdr:rowOff>9525</xdr:rowOff>
    </xdr:from>
    <xdr:to>
      <xdr:col>21</xdr:col>
      <xdr:colOff>0</xdr:colOff>
      <xdr:row>33</xdr:row>
      <xdr:rowOff>9525</xdr:rowOff>
    </xdr:to>
    <xdr:pic>
      <xdr:nvPicPr>
        <xdr:cNvPr id="53" name="Imagem 52">
          <a:hlinkClick xmlns:r="http://schemas.openxmlformats.org/officeDocument/2006/relationships" r:id="rId11"/>
          <a:extLst>
            <a:ext uri="{FF2B5EF4-FFF2-40B4-BE49-F238E27FC236}">
              <a16:creationId xmlns:a16="http://schemas.microsoft.com/office/drawing/2014/main" id="{00000000-0008-0000-0200-000035000000}"/>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t="14275" b="14871"/>
        <a:stretch/>
      </xdr:blipFill>
      <xdr:spPr>
        <a:xfrm>
          <a:off x="10058400" y="4772025"/>
          <a:ext cx="2133600" cy="1524000"/>
        </a:xfrm>
        <a:prstGeom prst="rect">
          <a:avLst/>
        </a:prstGeom>
      </xdr:spPr>
    </xdr:pic>
    <xdr:clientData/>
  </xdr:twoCellAnchor>
  <xdr:twoCellAnchor editAs="absolute">
    <xdr:from>
      <xdr:col>5</xdr:col>
      <xdr:colOff>400614</xdr:colOff>
      <xdr:row>0</xdr:row>
      <xdr:rowOff>19050</xdr:rowOff>
    </xdr:from>
    <xdr:to>
      <xdr:col>15</xdr:col>
      <xdr:colOff>208987</xdr:colOff>
      <xdr:row>4</xdr:row>
      <xdr:rowOff>395</xdr:rowOff>
    </xdr:to>
    <xdr:sp macro="" textlink="">
      <xdr:nvSpPr>
        <xdr:cNvPr id="25" name="CaixaDeTexto 24">
          <a:extLst>
            <a:ext uri="{FF2B5EF4-FFF2-40B4-BE49-F238E27FC236}">
              <a16:creationId xmlns:a16="http://schemas.microsoft.com/office/drawing/2014/main" id="{00000000-0008-0000-0200-000019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4</xdr:col>
      <xdr:colOff>355689</xdr:colOff>
      <xdr:row>3</xdr:row>
      <xdr:rowOff>162602</xdr:rowOff>
    </xdr:to>
    <xdr:pic>
      <xdr:nvPicPr>
        <xdr:cNvPr id="26" name="Imagem 25">
          <a:hlinkClick xmlns:r="http://schemas.openxmlformats.org/officeDocument/2006/relationships" r:id="rId8"/>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3"/>
        <a:stretch>
          <a:fillRect/>
        </a:stretch>
      </xdr:blipFill>
      <xdr:spPr>
        <a:xfrm>
          <a:off x="609600" y="36022"/>
          <a:ext cx="2184489" cy="698080"/>
        </a:xfrm>
        <a:prstGeom prst="rect">
          <a:avLst/>
        </a:prstGeom>
      </xdr:spPr>
    </xdr:pic>
    <xdr:clientData/>
  </xdr:twoCellAnchor>
  <xdr:twoCellAnchor editAs="oneCell">
    <xdr:from>
      <xdr:col>0</xdr:col>
      <xdr:colOff>514350</xdr:colOff>
      <xdr:row>6</xdr:row>
      <xdr:rowOff>133350</xdr:rowOff>
    </xdr:from>
    <xdr:to>
      <xdr:col>4</xdr:col>
      <xdr:colOff>76200</xdr:colOff>
      <xdr:row>33</xdr:row>
      <xdr:rowOff>133350</xdr:rowOff>
    </xdr:to>
    <xdr:pic>
      <xdr:nvPicPr>
        <xdr:cNvPr id="4" name="Imagem 3">
          <a:extLst>
            <a:ext uri="{FF2B5EF4-FFF2-40B4-BE49-F238E27FC236}">
              <a16:creationId xmlns:a16="http://schemas.microsoft.com/office/drawing/2014/main" id="{DAAEB28F-88DE-2CD4-DC06-04EE7732DEF5}"/>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514350" y="1276350"/>
          <a:ext cx="2000250" cy="5143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16384</xdr:col>
      <xdr:colOff>9525</xdr:colOff>
      <xdr:row>6</xdr:row>
      <xdr:rowOff>0</xdr:rowOff>
    </xdr:to>
    <xdr:sp macro="" textlink="">
      <xdr:nvSpPr>
        <xdr:cNvPr id="3" name="Retângulo 2">
          <a:extLst>
            <a:ext uri="{FF2B5EF4-FFF2-40B4-BE49-F238E27FC236}">
              <a16:creationId xmlns:a16="http://schemas.microsoft.com/office/drawing/2014/main" id="{00000000-0008-0000-03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6" name="Agrupar 5">
          <a:extLst>
            <a:ext uri="{FF2B5EF4-FFF2-40B4-BE49-F238E27FC236}">
              <a16:creationId xmlns:a16="http://schemas.microsoft.com/office/drawing/2014/main" id="{00000000-0008-0000-0300-000006000000}"/>
            </a:ext>
          </a:extLst>
        </xdr:cNvPr>
        <xdr:cNvGrpSpPr/>
      </xdr:nvGrpSpPr>
      <xdr:grpSpPr>
        <a:xfrm>
          <a:off x="3771600" y="762000"/>
          <a:ext cx="5258400" cy="381000"/>
          <a:chOff x="3771600" y="762000"/>
          <a:chExt cx="5258400" cy="381000"/>
        </a:xfrm>
      </xdr:grpSpPr>
      <xdr:sp macro="" textlink="">
        <xdr:nvSpPr>
          <xdr:cNvPr id="58" name="Retângulo 57">
            <a:hlinkClick xmlns:r="http://schemas.openxmlformats.org/officeDocument/2006/relationships" r:id="rId1"/>
            <a:extLst>
              <a:ext uri="{FF2B5EF4-FFF2-40B4-BE49-F238E27FC236}">
                <a16:creationId xmlns:a16="http://schemas.microsoft.com/office/drawing/2014/main" id="{00000000-0008-0000-0300-00003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59" name="Retângulo 58">
            <a:hlinkClick xmlns:r="http://schemas.openxmlformats.org/officeDocument/2006/relationships" r:id="rId2"/>
            <a:extLst>
              <a:ext uri="{FF2B5EF4-FFF2-40B4-BE49-F238E27FC236}">
                <a16:creationId xmlns:a16="http://schemas.microsoft.com/office/drawing/2014/main" id="{00000000-0008-0000-0300-00003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60" name="Retângulo 59">
            <a:hlinkClick xmlns:r="http://schemas.openxmlformats.org/officeDocument/2006/relationships" r:id="rId3"/>
            <a:extLst>
              <a:ext uri="{FF2B5EF4-FFF2-40B4-BE49-F238E27FC236}">
                <a16:creationId xmlns:a16="http://schemas.microsoft.com/office/drawing/2014/main" id="{00000000-0008-0000-0300-00003C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61" name="Agrupar 60">
            <a:hlinkClick xmlns:r="http://schemas.openxmlformats.org/officeDocument/2006/relationships" r:id="rId4"/>
            <a:extLst>
              <a:ext uri="{FF2B5EF4-FFF2-40B4-BE49-F238E27FC236}">
                <a16:creationId xmlns:a16="http://schemas.microsoft.com/office/drawing/2014/main" id="{00000000-0008-0000-0300-00003D000000}"/>
              </a:ext>
            </a:extLst>
          </xdr:cNvPr>
          <xdr:cNvGrpSpPr/>
        </xdr:nvGrpSpPr>
        <xdr:grpSpPr>
          <a:xfrm>
            <a:off x="3771600" y="762000"/>
            <a:ext cx="381600" cy="381000"/>
            <a:chOff x="4291799" y="685799"/>
            <a:chExt cx="381600" cy="381000"/>
          </a:xfrm>
        </xdr:grpSpPr>
        <xdr:sp macro="" textlink="">
          <xdr:nvSpPr>
            <xdr:cNvPr id="63" name="Retângulo 62">
              <a:extLst>
                <a:ext uri="{FF2B5EF4-FFF2-40B4-BE49-F238E27FC236}">
                  <a16:creationId xmlns:a16="http://schemas.microsoft.com/office/drawing/2014/main" id="{00000000-0008-0000-0300-00003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64" name="Agrupar 63">
              <a:extLst>
                <a:ext uri="{FF2B5EF4-FFF2-40B4-BE49-F238E27FC236}">
                  <a16:creationId xmlns:a16="http://schemas.microsoft.com/office/drawing/2014/main" id="{00000000-0008-0000-0300-000040000000}"/>
                </a:ext>
              </a:extLst>
            </xdr:cNvPr>
            <xdr:cNvGrpSpPr/>
          </xdr:nvGrpSpPr>
          <xdr:grpSpPr>
            <a:xfrm>
              <a:off x="4356599" y="750299"/>
              <a:ext cx="252000" cy="252000"/>
              <a:chOff x="5486400" y="2819400"/>
              <a:chExt cx="1219200" cy="1219200"/>
            </a:xfrm>
            <a:solidFill>
              <a:schemeClr val="bg1"/>
            </a:solidFill>
          </xdr:grpSpPr>
          <xdr:sp macro="" textlink="">
            <xdr:nvSpPr>
              <xdr:cNvPr id="65" name="Triângulo isósceles 64">
                <a:extLst>
                  <a:ext uri="{FF2B5EF4-FFF2-40B4-BE49-F238E27FC236}">
                    <a16:creationId xmlns:a16="http://schemas.microsoft.com/office/drawing/2014/main" id="{00000000-0008-0000-0300-00004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66" name="Agrupar 65">
                <a:extLst>
                  <a:ext uri="{FF2B5EF4-FFF2-40B4-BE49-F238E27FC236}">
                    <a16:creationId xmlns:a16="http://schemas.microsoft.com/office/drawing/2014/main" id="{00000000-0008-0000-0300-000042000000}"/>
                  </a:ext>
                </a:extLst>
              </xdr:cNvPr>
              <xdr:cNvGrpSpPr/>
            </xdr:nvGrpSpPr>
            <xdr:grpSpPr>
              <a:xfrm>
                <a:off x="5662613" y="3425824"/>
                <a:ext cx="866775" cy="612776"/>
                <a:chOff x="5667375" y="3425824"/>
                <a:chExt cx="866775" cy="612776"/>
              </a:xfrm>
              <a:grpFill/>
            </xdr:grpSpPr>
            <xdr:sp macro="" textlink="">
              <xdr:nvSpPr>
                <xdr:cNvPr id="67" name="Retângulo 66">
                  <a:extLst>
                    <a:ext uri="{FF2B5EF4-FFF2-40B4-BE49-F238E27FC236}">
                      <a16:creationId xmlns:a16="http://schemas.microsoft.com/office/drawing/2014/main" id="{00000000-0008-0000-0300-00004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8" name="Retângulo 67">
                  <a:extLst>
                    <a:ext uri="{FF2B5EF4-FFF2-40B4-BE49-F238E27FC236}">
                      <a16:creationId xmlns:a16="http://schemas.microsoft.com/office/drawing/2014/main" id="{00000000-0008-0000-0300-00004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9" name="Retângulo 68">
                  <a:extLst>
                    <a:ext uri="{FF2B5EF4-FFF2-40B4-BE49-F238E27FC236}">
                      <a16:creationId xmlns:a16="http://schemas.microsoft.com/office/drawing/2014/main" id="{00000000-0008-0000-0300-00004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62" name="Retângulo 61">
            <a:hlinkClick xmlns:r="http://schemas.openxmlformats.org/officeDocument/2006/relationships" r:id="rId5"/>
            <a:extLst>
              <a:ext uri="{FF2B5EF4-FFF2-40B4-BE49-F238E27FC236}">
                <a16:creationId xmlns:a16="http://schemas.microsoft.com/office/drawing/2014/main" id="{00000000-0008-0000-0300-00003E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absolute">
    <xdr:from>
      <xdr:col>0</xdr:col>
      <xdr:colOff>0</xdr:colOff>
      <xdr:row>6</xdr:row>
      <xdr:rowOff>0</xdr:rowOff>
    </xdr:from>
    <xdr:to>
      <xdr:col>3</xdr:col>
      <xdr:colOff>0</xdr:colOff>
      <xdr:row>32</xdr:row>
      <xdr:rowOff>95250</xdr:rowOff>
    </xdr:to>
    <xdr:grpSp>
      <xdr:nvGrpSpPr>
        <xdr:cNvPr id="5" name="Agrupar 4">
          <a:extLst>
            <a:ext uri="{FF2B5EF4-FFF2-40B4-BE49-F238E27FC236}">
              <a16:creationId xmlns:a16="http://schemas.microsoft.com/office/drawing/2014/main" id="{00000000-0008-0000-0300-000005000000}"/>
            </a:ext>
          </a:extLst>
        </xdr:cNvPr>
        <xdr:cNvGrpSpPr/>
      </xdr:nvGrpSpPr>
      <xdr:grpSpPr>
        <a:xfrm>
          <a:off x="0" y="1143000"/>
          <a:ext cx="1828800" cy="5715000"/>
          <a:chOff x="0" y="1143000"/>
          <a:chExt cx="1828800" cy="5715000"/>
        </a:xfrm>
      </xdr:grpSpPr>
      <xdr:sp macro="" textlink="Disciplinas!$F$11">
        <xdr:nvSpPr>
          <xdr:cNvPr id="19" name="Retângulo 18">
            <a:hlinkClick xmlns:r="http://schemas.openxmlformats.org/officeDocument/2006/relationships" r:id="rId6"/>
            <a:extLst>
              <a:ext uri="{FF2B5EF4-FFF2-40B4-BE49-F238E27FC236}">
                <a16:creationId xmlns:a16="http://schemas.microsoft.com/office/drawing/2014/main" id="{00000000-0008-0000-0300-000013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CONHECIMENTOS GERAIS</a:t>
            </a:fld>
            <a:endParaRPr lang="pt-BR" sz="800" u="none">
              <a:solidFill>
                <a:schemeClr val="bg1">
                  <a:lumMod val="65000"/>
                </a:schemeClr>
              </a:solidFill>
            </a:endParaRPr>
          </a:p>
        </xdr:txBody>
      </xdr:sp>
      <xdr:sp macro="" textlink="Disciplinas!$F$12">
        <xdr:nvSpPr>
          <xdr:cNvPr id="20" name="Retângulo 19">
            <a:hlinkClick xmlns:r="http://schemas.openxmlformats.org/officeDocument/2006/relationships" r:id="rId7"/>
            <a:extLst>
              <a:ext uri="{FF2B5EF4-FFF2-40B4-BE49-F238E27FC236}">
                <a16:creationId xmlns:a16="http://schemas.microsoft.com/office/drawing/2014/main" id="{00000000-0008-0000-0300-000014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3">
        <xdr:nvSpPr>
          <xdr:cNvPr id="39" name="Retângulo 38">
            <a:hlinkClick xmlns:r="http://schemas.openxmlformats.org/officeDocument/2006/relationships" r:id="rId8"/>
            <a:extLst>
              <a:ext uri="{FF2B5EF4-FFF2-40B4-BE49-F238E27FC236}">
                <a16:creationId xmlns:a16="http://schemas.microsoft.com/office/drawing/2014/main" id="{00000000-0008-0000-0300-000027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40" name="Retângulo 39">
            <a:hlinkClick xmlns:r="http://schemas.openxmlformats.org/officeDocument/2006/relationships" r:id="rId9"/>
            <a:extLst>
              <a:ext uri="{FF2B5EF4-FFF2-40B4-BE49-F238E27FC236}">
                <a16:creationId xmlns:a16="http://schemas.microsoft.com/office/drawing/2014/main" id="{00000000-0008-0000-0300-000028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41" name="Retângulo 40">
            <a:hlinkClick xmlns:r="http://schemas.openxmlformats.org/officeDocument/2006/relationships" r:id="rId10"/>
            <a:extLst>
              <a:ext uri="{FF2B5EF4-FFF2-40B4-BE49-F238E27FC236}">
                <a16:creationId xmlns:a16="http://schemas.microsoft.com/office/drawing/2014/main" id="{00000000-0008-0000-0300-000029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42" name="Retângulo 41">
            <a:hlinkClick xmlns:r="http://schemas.openxmlformats.org/officeDocument/2006/relationships" r:id="rId11"/>
            <a:extLst>
              <a:ext uri="{FF2B5EF4-FFF2-40B4-BE49-F238E27FC236}">
                <a16:creationId xmlns:a16="http://schemas.microsoft.com/office/drawing/2014/main" id="{00000000-0008-0000-0300-00002A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43" name="Retângulo 42">
            <a:hlinkClick xmlns:r="http://schemas.openxmlformats.org/officeDocument/2006/relationships" r:id="rId12"/>
            <a:extLst>
              <a:ext uri="{FF2B5EF4-FFF2-40B4-BE49-F238E27FC236}">
                <a16:creationId xmlns:a16="http://schemas.microsoft.com/office/drawing/2014/main" id="{00000000-0008-0000-0300-00002B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44" name="Retângulo 43">
            <a:hlinkClick xmlns:r="http://schemas.openxmlformats.org/officeDocument/2006/relationships" r:id="rId13"/>
            <a:extLst>
              <a:ext uri="{FF2B5EF4-FFF2-40B4-BE49-F238E27FC236}">
                <a16:creationId xmlns:a16="http://schemas.microsoft.com/office/drawing/2014/main" id="{00000000-0008-0000-0300-00002C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45" name="Retângulo 44">
            <a:hlinkClick xmlns:r="http://schemas.openxmlformats.org/officeDocument/2006/relationships" r:id="rId14"/>
            <a:extLst>
              <a:ext uri="{FF2B5EF4-FFF2-40B4-BE49-F238E27FC236}">
                <a16:creationId xmlns:a16="http://schemas.microsoft.com/office/drawing/2014/main" id="{00000000-0008-0000-0300-00002D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46" name="Retângulo 45">
            <a:hlinkClick xmlns:r="http://schemas.openxmlformats.org/officeDocument/2006/relationships" r:id="rId15"/>
            <a:extLst>
              <a:ext uri="{FF2B5EF4-FFF2-40B4-BE49-F238E27FC236}">
                <a16:creationId xmlns:a16="http://schemas.microsoft.com/office/drawing/2014/main" id="{00000000-0008-0000-0300-00002E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47" name="Retângulo 46">
            <a:hlinkClick xmlns:r="http://schemas.openxmlformats.org/officeDocument/2006/relationships" r:id="rId16"/>
            <a:extLst>
              <a:ext uri="{FF2B5EF4-FFF2-40B4-BE49-F238E27FC236}">
                <a16:creationId xmlns:a16="http://schemas.microsoft.com/office/drawing/2014/main" id="{00000000-0008-0000-0300-00002F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48" name="Retângulo 47">
            <a:hlinkClick xmlns:r="http://schemas.openxmlformats.org/officeDocument/2006/relationships" r:id="rId17"/>
            <a:extLst>
              <a:ext uri="{FF2B5EF4-FFF2-40B4-BE49-F238E27FC236}">
                <a16:creationId xmlns:a16="http://schemas.microsoft.com/office/drawing/2014/main" id="{00000000-0008-0000-0300-000030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49" name="Retângulo 48">
            <a:hlinkClick xmlns:r="http://schemas.openxmlformats.org/officeDocument/2006/relationships" r:id="rId18"/>
            <a:extLst>
              <a:ext uri="{FF2B5EF4-FFF2-40B4-BE49-F238E27FC236}">
                <a16:creationId xmlns:a16="http://schemas.microsoft.com/office/drawing/2014/main" id="{00000000-0008-0000-0300-000031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50" name="Retângulo 49">
            <a:hlinkClick xmlns:r="http://schemas.openxmlformats.org/officeDocument/2006/relationships" r:id="rId19"/>
            <a:extLst>
              <a:ext uri="{FF2B5EF4-FFF2-40B4-BE49-F238E27FC236}">
                <a16:creationId xmlns:a16="http://schemas.microsoft.com/office/drawing/2014/main" id="{00000000-0008-0000-0300-000032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51" name="Retângulo 50">
            <a:hlinkClick xmlns:r="http://schemas.openxmlformats.org/officeDocument/2006/relationships" r:id="rId20"/>
            <a:extLst>
              <a:ext uri="{FF2B5EF4-FFF2-40B4-BE49-F238E27FC236}">
                <a16:creationId xmlns:a16="http://schemas.microsoft.com/office/drawing/2014/main" id="{00000000-0008-0000-0300-000033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52" name="Retângulo 51">
            <a:hlinkClick xmlns:r="http://schemas.openxmlformats.org/officeDocument/2006/relationships" r:id="rId21"/>
            <a:extLst>
              <a:ext uri="{FF2B5EF4-FFF2-40B4-BE49-F238E27FC236}">
                <a16:creationId xmlns:a16="http://schemas.microsoft.com/office/drawing/2014/main" id="{00000000-0008-0000-0300-000034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53" name="Retângulo 52">
            <a:hlinkClick xmlns:r="http://schemas.openxmlformats.org/officeDocument/2006/relationships" r:id="rId22"/>
            <a:extLst>
              <a:ext uri="{FF2B5EF4-FFF2-40B4-BE49-F238E27FC236}">
                <a16:creationId xmlns:a16="http://schemas.microsoft.com/office/drawing/2014/main" id="{00000000-0008-0000-0300-000035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54" name="Retângulo 53">
            <a:hlinkClick xmlns:r="http://schemas.openxmlformats.org/officeDocument/2006/relationships" r:id="rId23"/>
            <a:extLst>
              <a:ext uri="{FF2B5EF4-FFF2-40B4-BE49-F238E27FC236}">
                <a16:creationId xmlns:a16="http://schemas.microsoft.com/office/drawing/2014/main" id="{00000000-0008-0000-0300-000036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55" name="Retângulo 54">
            <a:hlinkClick xmlns:r="http://schemas.openxmlformats.org/officeDocument/2006/relationships" r:id="rId24"/>
            <a:extLst>
              <a:ext uri="{FF2B5EF4-FFF2-40B4-BE49-F238E27FC236}">
                <a16:creationId xmlns:a16="http://schemas.microsoft.com/office/drawing/2014/main" id="{00000000-0008-0000-0300-000037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56" name="Retângulo 55">
            <a:hlinkClick xmlns:r="http://schemas.openxmlformats.org/officeDocument/2006/relationships" r:id="rId25"/>
            <a:extLst>
              <a:ext uri="{FF2B5EF4-FFF2-40B4-BE49-F238E27FC236}">
                <a16:creationId xmlns:a16="http://schemas.microsoft.com/office/drawing/2014/main" id="{00000000-0008-0000-0300-000038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92" name="Retângulo 91">
            <a:hlinkClick xmlns:r="http://schemas.openxmlformats.org/officeDocument/2006/relationships" r:id="rId26"/>
            <a:extLst>
              <a:ext uri="{FF2B5EF4-FFF2-40B4-BE49-F238E27FC236}">
                <a16:creationId xmlns:a16="http://schemas.microsoft.com/office/drawing/2014/main" id="{00000000-0008-0000-0300-00005C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93" name="Retângulo 92">
            <a:hlinkClick xmlns:r="http://schemas.openxmlformats.org/officeDocument/2006/relationships" r:id="rId27"/>
            <a:extLst>
              <a:ext uri="{FF2B5EF4-FFF2-40B4-BE49-F238E27FC236}">
                <a16:creationId xmlns:a16="http://schemas.microsoft.com/office/drawing/2014/main" id="{00000000-0008-0000-0300-00005D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94" name="Retângulo 93">
            <a:hlinkClick xmlns:r="http://schemas.openxmlformats.org/officeDocument/2006/relationships" r:id="rId28"/>
            <a:extLst>
              <a:ext uri="{FF2B5EF4-FFF2-40B4-BE49-F238E27FC236}">
                <a16:creationId xmlns:a16="http://schemas.microsoft.com/office/drawing/2014/main" id="{00000000-0008-0000-0300-00005E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95" name="Retângulo 94">
            <a:hlinkClick xmlns:r="http://schemas.openxmlformats.org/officeDocument/2006/relationships" r:id="rId29"/>
            <a:extLst>
              <a:ext uri="{FF2B5EF4-FFF2-40B4-BE49-F238E27FC236}">
                <a16:creationId xmlns:a16="http://schemas.microsoft.com/office/drawing/2014/main" id="{00000000-0008-0000-0300-00005F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96" name="Retângulo 95">
            <a:hlinkClick xmlns:r="http://schemas.openxmlformats.org/officeDocument/2006/relationships" r:id="rId30"/>
            <a:extLst>
              <a:ext uri="{FF2B5EF4-FFF2-40B4-BE49-F238E27FC236}">
                <a16:creationId xmlns:a16="http://schemas.microsoft.com/office/drawing/2014/main" id="{00000000-0008-0000-0300-000060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97" name="Retângulo 96">
            <a:hlinkClick xmlns:r="http://schemas.openxmlformats.org/officeDocument/2006/relationships" r:id="rId31"/>
            <a:extLst>
              <a:ext uri="{FF2B5EF4-FFF2-40B4-BE49-F238E27FC236}">
                <a16:creationId xmlns:a16="http://schemas.microsoft.com/office/drawing/2014/main" id="{00000000-0008-0000-0300-000061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98" name="Retângulo 97">
            <a:hlinkClick xmlns:r="http://schemas.openxmlformats.org/officeDocument/2006/relationships" r:id="rId32"/>
            <a:extLst>
              <a:ext uri="{FF2B5EF4-FFF2-40B4-BE49-F238E27FC236}">
                <a16:creationId xmlns:a16="http://schemas.microsoft.com/office/drawing/2014/main" id="{00000000-0008-0000-0300-000062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99" name="Retângulo 98">
            <a:hlinkClick xmlns:r="http://schemas.openxmlformats.org/officeDocument/2006/relationships" r:id="rId33"/>
            <a:extLst>
              <a:ext uri="{FF2B5EF4-FFF2-40B4-BE49-F238E27FC236}">
                <a16:creationId xmlns:a16="http://schemas.microsoft.com/office/drawing/2014/main" id="{00000000-0008-0000-0300-000063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00" name="Retângulo 99">
            <a:hlinkClick xmlns:r="http://schemas.openxmlformats.org/officeDocument/2006/relationships" r:id="rId34"/>
            <a:extLst>
              <a:ext uri="{FF2B5EF4-FFF2-40B4-BE49-F238E27FC236}">
                <a16:creationId xmlns:a16="http://schemas.microsoft.com/office/drawing/2014/main" id="{00000000-0008-0000-0300-000064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01" name="Retângulo 100">
            <a:hlinkClick xmlns:r="http://schemas.openxmlformats.org/officeDocument/2006/relationships" r:id="rId35"/>
            <a:extLst>
              <a:ext uri="{FF2B5EF4-FFF2-40B4-BE49-F238E27FC236}">
                <a16:creationId xmlns:a16="http://schemas.microsoft.com/office/drawing/2014/main" id="{00000000-0008-0000-0300-000065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5</xdr:col>
      <xdr:colOff>1257864</xdr:colOff>
      <xdr:row>0</xdr:row>
      <xdr:rowOff>19050</xdr:rowOff>
    </xdr:from>
    <xdr:to>
      <xdr:col>18</xdr:col>
      <xdr:colOff>351862</xdr:colOff>
      <xdr:row>4</xdr:row>
      <xdr:rowOff>395</xdr:rowOff>
    </xdr:to>
    <xdr:sp macro="" textlink="">
      <xdr:nvSpPr>
        <xdr:cNvPr id="112" name="CaixaDeTexto 111">
          <a:extLst>
            <a:ext uri="{FF2B5EF4-FFF2-40B4-BE49-F238E27FC236}">
              <a16:creationId xmlns:a16="http://schemas.microsoft.com/office/drawing/2014/main" id="{00000000-0008-0000-0300-000070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5</xdr:col>
      <xdr:colOff>603339</xdr:colOff>
      <xdr:row>3</xdr:row>
      <xdr:rowOff>162602</xdr:rowOff>
    </xdr:to>
    <xdr:pic>
      <xdr:nvPicPr>
        <xdr:cNvPr id="113" name="Imagem 112">
          <a:hlinkClick xmlns:r="http://schemas.openxmlformats.org/officeDocument/2006/relationships" r:id="rId4"/>
          <a:extLst>
            <a:ext uri="{FF2B5EF4-FFF2-40B4-BE49-F238E27FC236}">
              <a16:creationId xmlns:a16="http://schemas.microsoft.com/office/drawing/2014/main" id="{00000000-0008-0000-0300-000071000000}"/>
            </a:ext>
          </a:extLst>
        </xdr:cNvPr>
        <xdr:cNvPicPr>
          <a:picLocks noChangeAspect="1"/>
        </xdr:cNvPicPr>
      </xdr:nvPicPr>
      <xdr:blipFill>
        <a:blip xmlns:r="http://schemas.openxmlformats.org/officeDocument/2006/relationships" r:embed="rId36"/>
        <a:stretch>
          <a:fillRect/>
        </a:stretch>
      </xdr:blipFill>
      <xdr:spPr>
        <a:xfrm>
          <a:off x="609600" y="36022"/>
          <a:ext cx="2184489" cy="698080"/>
        </a:xfrm>
        <a:prstGeom prst="rect">
          <a:avLst/>
        </a:prstGeom>
      </xdr:spPr>
    </xdr:pic>
    <xdr:clientData/>
  </xdr:twoCellAnchor>
  <xdr:oneCellAnchor>
    <xdr:from>
      <xdr:col>5</xdr:col>
      <xdr:colOff>1045530</xdr:colOff>
      <xdr:row>6</xdr:row>
      <xdr:rowOff>66675</xdr:rowOff>
    </xdr:from>
    <xdr:ext cx="6329041" cy="345544"/>
    <xdr:sp macro="" textlink="">
      <xdr:nvSpPr>
        <xdr:cNvPr id="114" name="CaixaDeTexto 113">
          <a:extLst>
            <a:ext uri="{FF2B5EF4-FFF2-40B4-BE49-F238E27FC236}">
              <a16:creationId xmlns:a16="http://schemas.microsoft.com/office/drawing/2014/main" id="{00000000-0008-0000-0300-000072000000}"/>
            </a:ext>
          </a:extLst>
        </xdr:cNvPr>
        <xdr:cNvSpPr txBox="1"/>
      </xdr:nvSpPr>
      <xdr:spPr>
        <a:xfrm>
          <a:off x="3236280" y="1209675"/>
          <a:ext cx="6329041" cy="345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VISÃO GERAL - VEJA COMO VOCÊ</a:t>
          </a:r>
          <a:r>
            <a:rPr lang="pt-BR" sz="1400" b="1" cap="none" spc="0" baseline="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 ESTÁ EM CADA DISCIPLINA</a:t>
          </a:r>
          <a:endPar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endParaRPr>
        </a:p>
      </xdr:txBody>
    </xdr:sp>
    <xdr:clientData/>
  </xdr:oneCellAnchor>
  <xdr:oneCellAnchor>
    <xdr:from>
      <xdr:col>5</xdr:col>
      <xdr:colOff>1930259</xdr:colOff>
      <xdr:row>6</xdr:row>
      <xdr:rowOff>409575</xdr:rowOff>
    </xdr:from>
    <xdr:ext cx="4559582" cy="254557"/>
    <xdr:sp macro="" textlink="">
      <xdr:nvSpPr>
        <xdr:cNvPr id="115" name="CaixaDeTexto 114">
          <a:extLst>
            <a:ext uri="{FF2B5EF4-FFF2-40B4-BE49-F238E27FC236}">
              <a16:creationId xmlns:a16="http://schemas.microsoft.com/office/drawing/2014/main" id="{00000000-0008-0000-0300-000073000000}"/>
            </a:ext>
          </a:extLst>
        </xdr:cNvPr>
        <xdr:cNvSpPr txBox="1"/>
      </xdr:nvSpPr>
      <xdr:spPr>
        <a:xfrm>
          <a:off x="4121009" y="1552575"/>
          <a:ext cx="455958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Clique</a:t>
          </a:r>
          <a:r>
            <a:rPr lang="pt-BR" sz="1100" b="1" cap="none" spc="0" baseline="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 em cada matéria para preencher o quanto você já estudou.</a:t>
          </a:r>
          <a:endPar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3" name="Retângulo 2">
          <a:extLst>
            <a:ext uri="{FF2B5EF4-FFF2-40B4-BE49-F238E27FC236}">
              <a16:creationId xmlns:a16="http://schemas.microsoft.com/office/drawing/2014/main" id="{00000000-0008-0000-04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18" name="Agrupar 17">
          <a:extLst>
            <a:ext uri="{FF2B5EF4-FFF2-40B4-BE49-F238E27FC236}">
              <a16:creationId xmlns:a16="http://schemas.microsoft.com/office/drawing/2014/main" id="{00000000-0008-0000-0400-000012000000}"/>
            </a:ext>
          </a:extLst>
        </xdr:cNvPr>
        <xdr:cNvGrpSpPr/>
      </xdr:nvGrpSpPr>
      <xdr:grpSpPr>
        <a:xfrm>
          <a:off x="3771600" y="762000"/>
          <a:ext cx="5258400" cy="381000"/>
          <a:chOff x="3771600" y="762000"/>
          <a:chExt cx="5258400" cy="381000"/>
        </a:xfrm>
      </xdr:grpSpPr>
      <xdr:sp macro="" textlink="">
        <xdr:nvSpPr>
          <xdr:cNvPr id="26" name="Retângulo 25">
            <a:hlinkClick xmlns:r="http://schemas.openxmlformats.org/officeDocument/2006/relationships" r:id="rId1"/>
            <a:extLst>
              <a:ext uri="{FF2B5EF4-FFF2-40B4-BE49-F238E27FC236}">
                <a16:creationId xmlns:a16="http://schemas.microsoft.com/office/drawing/2014/main" id="{00000000-0008-0000-0400-00001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27" name="Retângulo 26">
            <a:hlinkClick xmlns:r="http://schemas.openxmlformats.org/officeDocument/2006/relationships" r:id="rId2"/>
            <a:extLst>
              <a:ext uri="{FF2B5EF4-FFF2-40B4-BE49-F238E27FC236}">
                <a16:creationId xmlns:a16="http://schemas.microsoft.com/office/drawing/2014/main" id="{00000000-0008-0000-0400-00001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28" name="Retângulo 27">
            <a:hlinkClick xmlns:r="http://schemas.openxmlformats.org/officeDocument/2006/relationships" r:id="rId3"/>
            <a:extLst>
              <a:ext uri="{FF2B5EF4-FFF2-40B4-BE49-F238E27FC236}">
                <a16:creationId xmlns:a16="http://schemas.microsoft.com/office/drawing/2014/main" id="{00000000-0008-0000-0400-00001C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29" name="Agrupar 28">
            <a:hlinkClick xmlns:r="http://schemas.openxmlformats.org/officeDocument/2006/relationships" r:id="rId4"/>
            <a:extLst>
              <a:ext uri="{FF2B5EF4-FFF2-40B4-BE49-F238E27FC236}">
                <a16:creationId xmlns:a16="http://schemas.microsoft.com/office/drawing/2014/main" id="{00000000-0008-0000-0400-00001D000000}"/>
              </a:ext>
            </a:extLst>
          </xdr:cNvPr>
          <xdr:cNvGrpSpPr/>
        </xdr:nvGrpSpPr>
        <xdr:grpSpPr>
          <a:xfrm>
            <a:off x="3771600" y="762000"/>
            <a:ext cx="381600" cy="381000"/>
            <a:chOff x="4291799" y="685799"/>
            <a:chExt cx="381600" cy="381000"/>
          </a:xfrm>
        </xdr:grpSpPr>
        <xdr:sp macro="" textlink="">
          <xdr:nvSpPr>
            <xdr:cNvPr id="31" name="Retângulo 30">
              <a:extLst>
                <a:ext uri="{FF2B5EF4-FFF2-40B4-BE49-F238E27FC236}">
                  <a16:creationId xmlns:a16="http://schemas.microsoft.com/office/drawing/2014/main" id="{00000000-0008-0000-0400-00001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32" name="Agrupar 31">
              <a:extLst>
                <a:ext uri="{FF2B5EF4-FFF2-40B4-BE49-F238E27FC236}">
                  <a16:creationId xmlns:a16="http://schemas.microsoft.com/office/drawing/2014/main" id="{00000000-0008-0000-0400-000020000000}"/>
                </a:ext>
              </a:extLst>
            </xdr:cNvPr>
            <xdr:cNvGrpSpPr/>
          </xdr:nvGrpSpPr>
          <xdr:grpSpPr>
            <a:xfrm>
              <a:off x="4356599" y="750299"/>
              <a:ext cx="252000" cy="252000"/>
              <a:chOff x="5486400" y="2819400"/>
              <a:chExt cx="1219200" cy="1219200"/>
            </a:xfrm>
            <a:solidFill>
              <a:schemeClr val="bg1"/>
            </a:solidFill>
          </xdr:grpSpPr>
          <xdr:sp macro="" textlink="">
            <xdr:nvSpPr>
              <xdr:cNvPr id="33" name="Triângulo isósceles 32">
                <a:extLst>
                  <a:ext uri="{FF2B5EF4-FFF2-40B4-BE49-F238E27FC236}">
                    <a16:creationId xmlns:a16="http://schemas.microsoft.com/office/drawing/2014/main" id="{00000000-0008-0000-0400-00002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nvGrpSpPr>
              <xdr:cNvPr id="34" name="Agrupar 33">
                <a:extLst>
                  <a:ext uri="{FF2B5EF4-FFF2-40B4-BE49-F238E27FC236}">
                    <a16:creationId xmlns:a16="http://schemas.microsoft.com/office/drawing/2014/main" id="{00000000-0008-0000-0400-000022000000}"/>
                  </a:ext>
                </a:extLst>
              </xdr:cNvPr>
              <xdr:cNvGrpSpPr/>
            </xdr:nvGrpSpPr>
            <xdr:grpSpPr>
              <a:xfrm>
                <a:off x="5662613" y="3425824"/>
                <a:ext cx="866775" cy="612776"/>
                <a:chOff x="5667375" y="3425824"/>
                <a:chExt cx="866775" cy="612776"/>
              </a:xfrm>
              <a:grpFill/>
            </xdr:grpSpPr>
            <xdr:sp macro="" textlink="">
              <xdr:nvSpPr>
                <xdr:cNvPr id="35" name="Retângulo 34">
                  <a:extLst>
                    <a:ext uri="{FF2B5EF4-FFF2-40B4-BE49-F238E27FC236}">
                      <a16:creationId xmlns:a16="http://schemas.microsoft.com/office/drawing/2014/main" id="{00000000-0008-0000-0400-00002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6" name="Retângulo 35">
                  <a:extLst>
                    <a:ext uri="{FF2B5EF4-FFF2-40B4-BE49-F238E27FC236}">
                      <a16:creationId xmlns:a16="http://schemas.microsoft.com/office/drawing/2014/main" id="{00000000-0008-0000-0400-00002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7" name="Retângulo 36">
                  <a:extLst>
                    <a:ext uri="{FF2B5EF4-FFF2-40B4-BE49-F238E27FC236}">
                      <a16:creationId xmlns:a16="http://schemas.microsoft.com/office/drawing/2014/main" id="{00000000-0008-0000-0400-00002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grpSp>
      </xdr:grpSp>
      <xdr:sp macro="" textlink="">
        <xdr:nvSpPr>
          <xdr:cNvPr id="30" name="Retângulo 29">
            <a:hlinkClick xmlns:r="http://schemas.openxmlformats.org/officeDocument/2006/relationships" r:id="rId5"/>
            <a:extLst>
              <a:ext uri="{FF2B5EF4-FFF2-40B4-BE49-F238E27FC236}">
                <a16:creationId xmlns:a16="http://schemas.microsoft.com/office/drawing/2014/main" id="{00000000-0008-0000-0400-00001E000000}"/>
              </a:ext>
            </a:extLst>
          </xdr:cNvPr>
          <xdr:cNvSpPr/>
        </xdr:nvSpPr>
        <xdr:spPr>
          <a:xfrm>
            <a:off x="78108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xdr:from>
      <xdr:col>11</xdr:col>
      <xdr:colOff>0</xdr:colOff>
      <xdr:row>7</xdr:row>
      <xdr:rowOff>0</xdr:rowOff>
    </xdr:from>
    <xdr:to>
      <xdr:col>19</xdr:col>
      <xdr:colOff>0</xdr:colOff>
      <xdr:row>22</xdr:row>
      <xdr:rowOff>0</xdr:rowOff>
    </xdr:to>
    <xdr:graphicFrame macro="">
      <xdr:nvGraphicFramePr>
        <xdr:cNvPr id="24" name="Gráfico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23</xdr:row>
      <xdr:rowOff>0</xdr:rowOff>
    </xdr:from>
    <xdr:to>
      <xdr:col>19</xdr:col>
      <xdr:colOff>0</xdr:colOff>
      <xdr:row>38</xdr:row>
      <xdr:rowOff>0</xdr:rowOff>
    </xdr:to>
    <xdr:graphicFrame macro="">
      <xdr:nvGraphicFramePr>
        <xdr:cNvPr id="39" name="Gráfico 38">
          <a:extLst>
            <a:ext uri="{FF2B5EF4-FFF2-40B4-BE49-F238E27FC236}">
              <a16:creationId xmlns:a16="http://schemas.microsoft.com/office/drawing/2014/main" id="{00000000-0008-0000-04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7</xdr:row>
      <xdr:rowOff>0</xdr:rowOff>
    </xdr:from>
    <xdr:to>
      <xdr:col>10</xdr:col>
      <xdr:colOff>0</xdr:colOff>
      <xdr:row>22</xdr:row>
      <xdr:rowOff>0</xdr:rowOff>
    </xdr:to>
    <xdr:graphicFrame macro="">
      <xdr:nvGraphicFramePr>
        <xdr:cNvPr id="22" name="Gráfico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23</xdr:row>
      <xdr:rowOff>0</xdr:rowOff>
    </xdr:from>
    <xdr:to>
      <xdr:col>10</xdr:col>
      <xdr:colOff>0</xdr:colOff>
      <xdr:row>38</xdr:row>
      <xdr:rowOff>0</xdr:rowOff>
    </xdr:to>
    <xdr:graphicFrame macro="">
      <xdr:nvGraphicFramePr>
        <xdr:cNvPr id="38" name="Gráfico 37">
          <a:extLst>
            <a:ext uri="{FF2B5EF4-FFF2-40B4-BE49-F238E27FC236}">
              <a16:creationId xmlns:a16="http://schemas.microsoft.com/office/drawing/2014/main" id="{00000000-0008-0000-04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400614</xdr:colOff>
      <xdr:row>0</xdr:row>
      <xdr:rowOff>19050</xdr:rowOff>
    </xdr:from>
    <xdr:to>
      <xdr:col>15</xdr:col>
      <xdr:colOff>208987</xdr:colOff>
      <xdr:row>4</xdr:row>
      <xdr:rowOff>395</xdr:rowOff>
    </xdr:to>
    <xdr:sp macro="" textlink="">
      <xdr:nvSpPr>
        <xdr:cNvPr id="45" name="CaixaDeTexto 44">
          <a:extLst>
            <a:ext uri="{FF2B5EF4-FFF2-40B4-BE49-F238E27FC236}">
              <a16:creationId xmlns:a16="http://schemas.microsoft.com/office/drawing/2014/main" id="{00000000-0008-0000-0400-00002D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36022</xdr:rowOff>
    </xdr:from>
    <xdr:to>
      <xdr:col>4</xdr:col>
      <xdr:colOff>355689</xdr:colOff>
      <xdr:row>3</xdr:row>
      <xdr:rowOff>162602</xdr:rowOff>
    </xdr:to>
    <xdr:pic>
      <xdr:nvPicPr>
        <xdr:cNvPr id="46" name="Imagem 45">
          <a:hlinkClick xmlns:r="http://schemas.openxmlformats.org/officeDocument/2006/relationships" r:id="rId4"/>
          <a:extLst>
            <a:ext uri="{FF2B5EF4-FFF2-40B4-BE49-F238E27FC236}">
              <a16:creationId xmlns:a16="http://schemas.microsoft.com/office/drawing/2014/main" id="{00000000-0008-0000-0400-00002E000000}"/>
            </a:ext>
          </a:extLst>
        </xdr:cNvPr>
        <xdr:cNvPicPr>
          <a:picLocks noChangeAspect="1"/>
        </xdr:cNvPicPr>
      </xdr:nvPicPr>
      <xdr:blipFill>
        <a:blip xmlns:r="http://schemas.openxmlformats.org/officeDocument/2006/relationships" r:embed="rId10"/>
        <a:stretch>
          <a:fillRect/>
        </a:stretch>
      </xdr:blipFill>
      <xdr:spPr>
        <a:xfrm>
          <a:off x="609600" y="36022"/>
          <a:ext cx="2184489" cy="6980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1126613</xdr:colOff>
      <xdr:row>0</xdr:row>
      <xdr:rowOff>19050</xdr:rowOff>
    </xdr:from>
    <xdr:to>
      <xdr:col>18</xdr:col>
      <xdr:colOff>483112</xdr:colOff>
      <xdr:row>4</xdr:row>
      <xdr:rowOff>395</xdr:rowOff>
    </xdr:to>
    <xdr:sp macro="" textlink="">
      <xdr:nvSpPr>
        <xdr:cNvPr id="93" name="CaixaDeTexto 92">
          <a:extLst>
            <a:ext uri="{FF2B5EF4-FFF2-40B4-BE49-F238E27FC236}">
              <a16:creationId xmlns:a16="http://schemas.microsoft.com/office/drawing/2014/main" id="{00000000-0008-0000-0500-00005D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0</xdr:col>
      <xdr:colOff>0</xdr:colOff>
      <xdr:row>6</xdr:row>
      <xdr:rowOff>0</xdr:rowOff>
    </xdr:from>
    <xdr:to>
      <xdr:col>0</xdr:col>
      <xdr:colOff>0</xdr:colOff>
      <xdr:row>15</xdr:row>
      <xdr:rowOff>0</xdr:rowOff>
    </xdr:to>
    <xdr:grpSp>
      <xdr:nvGrpSpPr>
        <xdr:cNvPr id="3" name="Agrupar 2">
          <a:extLst>
            <a:ext uri="{FF2B5EF4-FFF2-40B4-BE49-F238E27FC236}">
              <a16:creationId xmlns:a16="http://schemas.microsoft.com/office/drawing/2014/main" id="{00000000-0008-0000-0500-000003000000}"/>
            </a:ext>
          </a:extLst>
        </xdr:cNvPr>
        <xdr:cNvGrpSpPr/>
      </xdr:nvGrpSpPr>
      <xdr:grpSpPr>
        <a:xfrm>
          <a:off x="0" y="1143000"/>
          <a:ext cx="0" cy="5715000"/>
          <a:chOff x="0" y="1143000"/>
          <a:chExt cx="1828800" cy="5715000"/>
        </a:xfrm>
      </xdr:grpSpPr>
      <xdr:sp macro="" textlink="Disciplinas!$F$11">
        <xdr:nvSpPr>
          <xdr:cNvPr id="125" name="Retângulo 124">
            <a:hlinkClick xmlns:r="http://schemas.openxmlformats.org/officeDocument/2006/relationships" r:id="rId1"/>
            <a:extLst>
              <a:ext uri="{FF2B5EF4-FFF2-40B4-BE49-F238E27FC236}">
                <a16:creationId xmlns:a16="http://schemas.microsoft.com/office/drawing/2014/main" id="{00000000-0008-0000-0500-00007D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CONHECIMENTOS GERAIS</a:t>
            </a:fld>
            <a:endParaRPr lang="pt-BR" sz="800" u="none">
              <a:solidFill>
                <a:sysClr val="windowText" lastClr="000000"/>
              </a:solidFill>
            </a:endParaRPr>
          </a:p>
        </xdr:txBody>
      </xdr:sp>
      <xdr:sp macro="" textlink="Disciplinas!$F$12">
        <xdr:nvSpPr>
          <xdr:cNvPr id="126" name="Retângulo 125">
            <a:hlinkClick xmlns:r="http://schemas.openxmlformats.org/officeDocument/2006/relationships" r:id="rId2"/>
            <a:extLst>
              <a:ext uri="{FF2B5EF4-FFF2-40B4-BE49-F238E27FC236}">
                <a16:creationId xmlns:a16="http://schemas.microsoft.com/office/drawing/2014/main" id="{00000000-0008-0000-0500-00007E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3">
        <xdr:nvSpPr>
          <xdr:cNvPr id="127" name="Retângulo 126">
            <a:hlinkClick xmlns:r="http://schemas.openxmlformats.org/officeDocument/2006/relationships" r:id="rId3"/>
            <a:extLst>
              <a:ext uri="{FF2B5EF4-FFF2-40B4-BE49-F238E27FC236}">
                <a16:creationId xmlns:a16="http://schemas.microsoft.com/office/drawing/2014/main" id="{00000000-0008-0000-0500-00007F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128" name="Retângulo 127">
            <a:hlinkClick xmlns:r="http://schemas.openxmlformats.org/officeDocument/2006/relationships" r:id="rId4"/>
            <a:extLst>
              <a:ext uri="{FF2B5EF4-FFF2-40B4-BE49-F238E27FC236}">
                <a16:creationId xmlns:a16="http://schemas.microsoft.com/office/drawing/2014/main" id="{00000000-0008-0000-0500-000080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29" name="Retângulo 128">
            <a:hlinkClick xmlns:r="http://schemas.openxmlformats.org/officeDocument/2006/relationships" r:id="rId5"/>
            <a:extLst>
              <a:ext uri="{FF2B5EF4-FFF2-40B4-BE49-F238E27FC236}">
                <a16:creationId xmlns:a16="http://schemas.microsoft.com/office/drawing/2014/main" id="{00000000-0008-0000-0500-000081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30" name="Retângulo 129">
            <a:hlinkClick xmlns:r="http://schemas.openxmlformats.org/officeDocument/2006/relationships" r:id="rId6"/>
            <a:extLst>
              <a:ext uri="{FF2B5EF4-FFF2-40B4-BE49-F238E27FC236}">
                <a16:creationId xmlns:a16="http://schemas.microsoft.com/office/drawing/2014/main" id="{00000000-0008-0000-0500-000082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31" name="Retângulo 130">
            <a:hlinkClick xmlns:r="http://schemas.openxmlformats.org/officeDocument/2006/relationships" r:id="rId7"/>
            <a:extLst>
              <a:ext uri="{FF2B5EF4-FFF2-40B4-BE49-F238E27FC236}">
                <a16:creationId xmlns:a16="http://schemas.microsoft.com/office/drawing/2014/main" id="{00000000-0008-0000-0500-000083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32" name="Retângulo 131">
            <a:hlinkClick xmlns:r="http://schemas.openxmlformats.org/officeDocument/2006/relationships" r:id="rId8"/>
            <a:extLst>
              <a:ext uri="{FF2B5EF4-FFF2-40B4-BE49-F238E27FC236}">
                <a16:creationId xmlns:a16="http://schemas.microsoft.com/office/drawing/2014/main" id="{00000000-0008-0000-0500-000084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33" name="Retângulo 132">
            <a:hlinkClick xmlns:r="http://schemas.openxmlformats.org/officeDocument/2006/relationships" r:id="rId9"/>
            <a:extLst>
              <a:ext uri="{FF2B5EF4-FFF2-40B4-BE49-F238E27FC236}">
                <a16:creationId xmlns:a16="http://schemas.microsoft.com/office/drawing/2014/main" id="{00000000-0008-0000-0500-000085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34" name="Retângulo 133">
            <a:hlinkClick xmlns:r="http://schemas.openxmlformats.org/officeDocument/2006/relationships" r:id="rId10"/>
            <a:extLst>
              <a:ext uri="{FF2B5EF4-FFF2-40B4-BE49-F238E27FC236}">
                <a16:creationId xmlns:a16="http://schemas.microsoft.com/office/drawing/2014/main" id="{00000000-0008-0000-0500-000086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35" name="Retângulo 134">
            <a:hlinkClick xmlns:r="http://schemas.openxmlformats.org/officeDocument/2006/relationships" r:id="rId11"/>
            <a:extLst>
              <a:ext uri="{FF2B5EF4-FFF2-40B4-BE49-F238E27FC236}">
                <a16:creationId xmlns:a16="http://schemas.microsoft.com/office/drawing/2014/main" id="{00000000-0008-0000-0500-000087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36" name="Retângulo 135">
            <a:hlinkClick xmlns:r="http://schemas.openxmlformats.org/officeDocument/2006/relationships" r:id="rId12"/>
            <a:extLst>
              <a:ext uri="{FF2B5EF4-FFF2-40B4-BE49-F238E27FC236}">
                <a16:creationId xmlns:a16="http://schemas.microsoft.com/office/drawing/2014/main" id="{00000000-0008-0000-0500-000088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37" name="Retângulo 136">
            <a:hlinkClick xmlns:r="http://schemas.openxmlformats.org/officeDocument/2006/relationships" r:id="rId13"/>
            <a:extLst>
              <a:ext uri="{FF2B5EF4-FFF2-40B4-BE49-F238E27FC236}">
                <a16:creationId xmlns:a16="http://schemas.microsoft.com/office/drawing/2014/main" id="{00000000-0008-0000-0500-000089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38" name="Retângulo 137">
            <a:hlinkClick xmlns:r="http://schemas.openxmlformats.org/officeDocument/2006/relationships" r:id="rId14"/>
            <a:extLst>
              <a:ext uri="{FF2B5EF4-FFF2-40B4-BE49-F238E27FC236}">
                <a16:creationId xmlns:a16="http://schemas.microsoft.com/office/drawing/2014/main" id="{00000000-0008-0000-0500-00008A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39" name="Retângulo 138">
            <a:hlinkClick xmlns:r="http://schemas.openxmlformats.org/officeDocument/2006/relationships" r:id="rId15"/>
            <a:extLst>
              <a:ext uri="{FF2B5EF4-FFF2-40B4-BE49-F238E27FC236}">
                <a16:creationId xmlns:a16="http://schemas.microsoft.com/office/drawing/2014/main" id="{00000000-0008-0000-0500-00008B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40" name="Retângulo 139">
            <a:hlinkClick xmlns:r="http://schemas.openxmlformats.org/officeDocument/2006/relationships" r:id="rId16"/>
            <a:extLst>
              <a:ext uri="{FF2B5EF4-FFF2-40B4-BE49-F238E27FC236}">
                <a16:creationId xmlns:a16="http://schemas.microsoft.com/office/drawing/2014/main" id="{00000000-0008-0000-0500-00008C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41" name="Retângulo 140">
            <a:hlinkClick xmlns:r="http://schemas.openxmlformats.org/officeDocument/2006/relationships" r:id="rId17"/>
            <a:extLst>
              <a:ext uri="{FF2B5EF4-FFF2-40B4-BE49-F238E27FC236}">
                <a16:creationId xmlns:a16="http://schemas.microsoft.com/office/drawing/2014/main" id="{00000000-0008-0000-0500-00008D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42" name="Retângulo 141">
            <a:hlinkClick xmlns:r="http://schemas.openxmlformats.org/officeDocument/2006/relationships" r:id="rId18"/>
            <a:extLst>
              <a:ext uri="{FF2B5EF4-FFF2-40B4-BE49-F238E27FC236}">
                <a16:creationId xmlns:a16="http://schemas.microsoft.com/office/drawing/2014/main" id="{00000000-0008-0000-0500-00008E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43" name="Retângulo 142">
            <a:hlinkClick xmlns:r="http://schemas.openxmlformats.org/officeDocument/2006/relationships" r:id="rId19"/>
            <a:extLst>
              <a:ext uri="{FF2B5EF4-FFF2-40B4-BE49-F238E27FC236}">
                <a16:creationId xmlns:a16="http://schemas.microsoft.com/office/drawing/2014/main" id="{00000000-0008-0000-0500-00008F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44" name="Retângulo 143">
            <a:hlinkClick xmlns:r="http://schemas.openxmlformats.org/officeDocument/2006/relationships" r:id="rId20"/>
            <a:extLst>
              <a:ext uri="{FF2B5EF4-FFF2-40B4-BE49-F238E27FC236}">
                <a16:creationId xmlns:a16="http://schemas.microsoft.com/office/drawing/2014/main" id="{00000000-0008-0000-0500-000090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45" name="Retângulo 144">
            <a:hlinkClick xmlns:r="http://schemas.openxmlformats.org/officeDocument/2006/relationships" r:id="rId21"/>
            <a:extLst>
              <a:ext uri="{FF2B5EF4-FFF2-40B4-BE49-F238E27FC236}">
                <a16:creationId xmlns:a16="http://schemas.microsoft.com/office/drawing/2014/main" id="{00000000-0008-0000-0500-000091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46" name="Retângulo 145">
            <a:hlinkClick xmlns:r="http://schemas.openxmlformats.org/officeDocument/2006/relationships" r:id="rId22"/>
            <a:extLst>
              <a:ext uri="{FF2B5EF4-FFF2-40B4-BE49-F238E27FC236}">
                <a16:creationId xmlns:a16="http://schemas.microsoft.com/office/drawing/2014/main" id="{00000000-0008-0000-0500-000092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47" name="Retângulo 146">
            <a:hlinkClick xmlns:r="http://schemas.openxmlformats.org/officeDocument/2006/relationships" r:id="rId23"/>
            <a:extLst>
              <a:ext uri="{FF2B5EF4-FFF2-40B4-BE49-F238E27FC236}">
                <a16:creationId xmlns:a16="http://schemas.microsoft.com/office/drawing/2014/main" id="{00000000-0008-0000-0500-000093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48" name="Retângulo 147">
            <a:hlinkClick xmlns:r="http://schemas.openxmlformats.org/officeDocument/2006/relationships" r:id="rId24"/>
            <a:extLst>
              <a:ext uri="{FF2B5EF4-FFF2-40B4-BE49-F238E27FC236}">
                <a16:creationId xmlns:a16="http://schemas.microsoft.com/office/drawing/2014/main" id="{00000000-0008-0000-0500-000094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49" name="Retângulo 148">
            <a:hlinkClick xmlns:r="http://schemas.openxmlformats.org/officeDocument/2006/relationships" r:id="rId25"/>
            <a:extLst>
              <a:ext uri="{FF2B5EF4-FFF2-40B4-BE49-F238E27FC236}">
                <a16:creationId xmlns:a16="http://schemas.microsoft.com/office/drawing/2014/main" id="{00000000-0008-0000-0500-000095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50" name="Retângulo 149">
            <a:hlinkClick xmlns:r="http://schemas.openxmlformats.org/officeDocument/2006/relationships" r:id="rId26"/>
            <a:extLst>
              <a:ext uri="{FF2B5EF4-FFF2-40B4-BE49-F238E27FC236}">
                <a16:creationId xmlns:a16="http://schemas.microsoft.com/office/drawing/2014/main" id="{00000000-0008-0000-0500-000096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51" name="Retângulo 150">
            <a:hlinkClick xmlns:r="http://schemas.openxmlformats.org/officeDocument/2006/relationships" r:id="rId27"/>
            <a:extLst>
              <a:ext uri="{FF2B5EF4-FFF2-40B4-BE49-F238E27FC236}">
                <a16:creationId xmlns:a16="http://schemas.microsoft.com/office/drawing/2014/main" id="{00000000-0008-0000-0500-000097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52" name="Retângulo 151">
            <a:hlinkClick xmlns:r="http://schemas.openxmlformats.org/officeDocument/2006/relationships" r:id="rId28"/>
            <a:extLst>
              <a:ext uri="{FF2B5EF4-FFF2-40B4-BE49-F238E27FC236}">
                <a16:creationId xmlns:a16="http://schemas.microsoft.com/office/drawing/2014/main" id="{00000000-0008-0000-0500-000098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53" name="Retângulo 152">
            <a:hlinkClick xmlns:r="http://schemas.openxmlformats.org/officeDocument/2006/relationships" r:id="rId29"/>
            <a:extLst>
              <a:ext uri="{FF2B5EF4-FFF2-40B4-BE49-F238E27FC236}">
                <a16:creationId xmlns:a16="http://schemas.microsoft.com/office/drawing/2014/main" id="{00000000-0008-0000-0500-000099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54" name="Retângulo 153">
            <a:hlinkClick xmlns:r="http://schemas.openxmlformats.org/officeDocument/2006/relationships" r:id="rId30"/>
            <a:extLst>
              <a:ext uri="{FF2B5EF4-FFF2-40B4-BE49-F238E27FC236}">
                <a16:creationId xmlns:a16="http://schemas.microsoft.com/office/drawing/2014/main" id="{00000000-0008-0000-0500-00009A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15</xdr:row>
      <xdr:rowOff>0</xdr:rowOff>
    </xdr:to>
    <xdr:grpSp>
      <xdr:nvGrpSpPr>
        <xdr:cNvPr id="2" name="Agrupar 1">
          <a:extLst>
            <a:ext uri="{FF2B5EF4-FFF2-40B4-BE49-F238E27FC236}">
              <a16:creationId xmlns:a16="http://schemas.microsoft.com/office/drawing/2014/main" id="{00000000-0008-0000-0500-000002000000}"/>
            </a:ext>
          </a:extLst>
        </xdr:cNvPr>
        <xdr:cNvGrpSpPr/>
      </xdr:nvGrpSpPr>
      <xdr:grpSpPr>
        <a:xfrm>
          <a:off x="0" y="1143000"/>
          <a:ext cx="1828800" cy="5715000"/>
          <a:chOff x="0" y="1143000"/>
          <a:chExt cx="1828800" cy="5715000"/>
        </a:xfrm>
      </xdr:grpSpPr>
      <xdr:sp macro="" textlink="Disciplinas!$F$11">
        <xdr:nvSpPr>
          <xdr:cNvPr id="171" name="Retângulo 170">
            <a:hlinkClick xmlns:r="http://schemas.openxmlformats.org/officeDocument/2006/relationships" r:id="rId1"/>
            <a:extLst>
              <a:ext uri="{FF2B5EF4-FFF2-40B4-BE49-F238E27FC236}">
                <a16:creationId xmlns:a16="http://schemas.microsoft.com/office/drawing/2014/main" id="{00000000-0008-0000-0500-0000AB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CONHECIMENTOS GERAIS</a:t>
            </a:fld>
            <a:endParaRPr lang="pt-BR" sz="800" u="none">
              <a:solidFill>
                <a:sysClr val="windowText" lastClr="000000"/>
              </a:solidFill>
            </a:endParaRPr>
          </a:p>
        </xdr:txBody>
      </xdr:sp>
      <xdr:sp macro="" textlink="Disciplinas!$F$12">
        <xdr:nvSpPr>
          <xdr:cNvPr id="172" name="Retângulo 171">
            <a:hlinkClick xmlns:r="http://schemas.openxmlformats.org/officeDocument/2006/relationships" r:id="rId2"/>
            <a:extLst>
              <a:ext uri="{FF2B5EF4-FFF2-40B4-BE49-F238E27FC236}">
                <a16:creationId xmlns:a16="http://schemas.microsoft.com/office/drawing/2014/main" id="{00000000-0008-0000-0500-0000AC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3">
        <xdr:nvSpPr>
          <xdr:cNvPr id="173" name="Retângulo 172">
            <a:hlinkClick xmlns:r="http://schemas.openxmlformats.org/officeDocument/2006/relationships" r:id="rId3"/>
            <a:extLst>
              <a:ext uri="{FF2B5EF4-FFF2-40B4-BE49-F238E27FC236}">
                <a16:creationId xmlns:a16="http://schemas.microsoft.com/office/drawing/2014/main" id="{00000000-0008-0000-0500-0000AD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174" name="Retângulo 173">
            <a:hlinkClick xmlns:r="http://schemas.openxmlformats.org/officeDocument/2006/relationships" r:id="rId4"/>
            <a:extLst>
              <a:ext uri="{FF2B5EF4-FFF2-40B4-BE49-F238E27FC236}">
                <a16:creationId xmlns:a16="http://schemas.microsoft.com/office/drawing/2014/main" id="{00000000-0008-0000-0500-0000AE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75" name="Retângulo 174">
            <a:hlinkClick xmlns:r="http://schemas.openxmlformats.org/officeDocument/2006/relationships" r:id="rId5"/>
            <a:extLst>
              <a:ext uri="{FF2B5EF4-FFF2-40B4-BE49-F238E27FC236}">
                <a16:creationId xmlns:a16="http://schemas.microsoft.com/office/drawing/2014/main" id="{00000000-0008-0000-0500-0000AF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76" name="Retângulo 175">
            <a:hlinkClick xmlns:r="http://schemas.openxmlformats.org/officeDocument/2006/relationships" r:id="rId6"/>
            <a:extLst>
              <a:ext uri="{FF2B5EF4-FFF2-40B4-BE49-F238E27FC236}">
                <a16:creationId xmlns:a16="http://schemas.microsoft.com/office/drawing/2014/main" id="{00000000-0008-0000-0500-0000B0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7" name="Retângulo 176">
            <a:hlinkClick xmlns:r="http://schemas.openxmlformats.org/officeDocument/2006/relationships" r:id="rId7"/>
            <a:extLst>
              <a:ext uri="{FF2B5EF4-FFF2-40B4-BE49-F238E27FC236}">
                <a16:creationId xmlns:a16="http://schemas.microsoft.com/office/drawing/2014/main" id="{00000000-0008-0000-0500-0000B1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8" name="Retângulo 177">
            <a:hlinkClick xmlns:r="http://schemas.openxmlformats.org/officeDocument/2006/relationships" r:id="rId8"/>
            <a:extLst>
              <a:ext uri="{FF2B5EF4-FFF2-40B4-BE49-F238E27FC236}">
                <a16:creationId xmlns:a16="http://schemas.microsoft.com/office/drawing/2014/main" id="{00000000-0008-0000-0500-0000B2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9" name="Retângulo 178">
            <a:hlinkClick xmlns:r="http://schemas.openxmlformats.org/officeDocument/2006/relationships" r:id="rId9"/>
            <a:extLst>
              <a:ext uri="{FF2B5EF4-FFF2-40B4-BE49-F238E27FC236}">
                <a16:creationId xmlns:a16="http://schemas.microsoft.com/office/drawing/2014/main" id="{00000000-0008-0000-0500-0000B3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80" name="Retângulo 179">
            <a:hlinkClick xmlns:r="http://schemas.openxmlformats.org/officeDocument/2006/relationships" r:id="rId10"/>
            <a:extLst>
              <a:ext uri="{FF2B5EF4-FFF2-40B4-BE49-F238E27FC236}">
                <a16:creationId xmlns:a16="http://schemas.microsoft.com/office/drawing/2014/main" id="{00000000-0008-0000-0500-0000B4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81" name="Retângulo 180">
            <a:hlinkClick xmlns:r="http://schemas.openxmlformats.org/officeDocument/2006/relationships" r:id="rId11"/>
            <a:extLst>
              <a:ext uri="{FF2B5EF4-FFF2-40B4-BE49-F238E27FC236}">
                <a16:creationId xmlns:a16="http://schemas.microsoft.com/office/drawing/2014/main" id="{00000000-0008-0000-0500-0000B5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82" name="Retângulo 181">
            <a:hlinkClick xmlns:r="http://schemas.openxmlformats.org/officeDocument/2006/relationships" r:id="rId12"/>
            <a:extLst>
              <a:ext uri="{FF2B5EF4-FFF2-40B4-BE49-F238E27FC236}">
                <a16:creationId xmlns:a16="http://schemas.microsoft.com/office/drawing/2014/main" id="{00000000-0008-0000-0500-0000B6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83" name="Retângulo 182">
            <a:hlinkClick xmlns:r="http://schemas.openxmlformats.org/officeDocument/2006/relationships" r:id="rId13"/>
            <a:extLst>
              <a:ext uri="{FF2B5EF4-FFF2-40B4-BE49-F238E27FC236}">
                <a16:creationId xmlns:a16="http://schemas.microsoft.com/office/drawing/2014/main" id="{00000000-0008-0000-0500-0000B7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84" name="Retângulo 183">
            <a:hlinkClick xmlns:r="http://schemas.openxmlformats.org/officeDocument/2006/relationships" r:id="rId14"/>
            <a:extLst>
              <a:ext uri="{FF2B5EF4-FFF2-40B4-BE49-F238E27FC236}">
                <a16:creationId xmlns:a16="http://schemas.microsoft.com/office/drawing/2014/main" id="{00000000-0008-0000-0500-0000B8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5" name="Retângulo 184">
            <a:hlinkClick xmlns:r="http://schemas.openxmlformats.org/officeDocument/2006/relationships" r:id="rId15"/>
            <a:extLst>
              <a:ext uri="{FF2B5EF4-FFF2-40B4-BE49-F238E27FC236}">
                <a16:creationId xmlns:a16="http://schemas.microsoft.com/office/drawing/2014/main" id="{00000000-0008-0000-0500-0000B9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6" name="Retângulo 185">
            <a:hlinkClick xmlns:r="http://schemas.openxmlformats.org/officeDocument/2006/relationships" r:id="rId16"/>
            <a:extLst>
              <a:ext uri="{FF2B5EF4-FFF2-40B4-BE49-F238E27FC236}">
                <a16:creationId xmlns:a16="http://schemas.microsoft.com/office/drawing/2014/main" id="{00000000-0008-0000-0500-0000BA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7" name="Retângulo 186">
            <a:hlinkClick xmlns:r="http://schemas.openxmlformats.org/officeDocument/2006/relationships" r:id="rId17"/>
            <a:extLst>
              <a:ext uri="{FF2B5EF4-FFF2-40B4-BE49-F238E27FC236}">
                <a16:creationId xmlns:a16="http://schemas.microsoft.com/office/drawing/2014/main" id="{00000000-0008-0000-0500-0000BB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8" name="Retângulo 187">
            <a:hlinkClick xmlns:r="http://schemas.openxmlformats.org/officeDocument/2006/relationships" r:id="rId18"/>
            <a:extLst>
              <a:ext uri="{FF2B5EF4-FFF2-40B4-BE49-F238E27FC236}">
                <a16:creationId xmlns:a16="http://schemas.microsoft.com/office/drawing/2014/main" id="{00000000-0008-0000-0500-0000BC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9" name="Retângulo 188">
            <a:hlinkClick xmlns:r="http://schemas.openxmlformats.org/officeDocument/2006/relationships" r:id="rId19"/>
            <a:extLst>
              <a:ext uri="{FF2B5EF4-FFF2-40B4-BE49-F238E27FC236}">
                <a16:creationId xmlns:a16="http://schemas.microsoft.com/office/drawing/2014/main" id="{00000000-0008-0000-0500-0000BD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90" name="Retângulo 189">
            <a:hlinkClick xmlns:r="http://schemas.openxmlformats.org/officeDocument/2006/relationships" r:id="rId20"/>
            <a:extLst>
              <a:ext uri="{FF2B5EF4-FFF2-40B4-BE49-F238E27FC236}">
                <a16:creationId xmlns:a16="http://schemas.microsoft.com/office/drawing/2014/main" id="{00000000-0008-0000-0500-0000BE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91" name="Retângulo 190">
            <a:hlinkClick xmlns:r="http://schemas.openxmlformats.org/officeDocument/2006/relationships" r:id="rId21"/>
            <a:extLst>
              <a:ext uri="{FF2B5EF4-FFF2-40B4-BE49-F238E27FC236}">
                <a16:creationId xmlns:a16="http://schemas.microsoft.com/office/drawing/2014/main" id="{00000000-0008-0000-0500-0000BF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92" name="Retângulo 191">
            <a:hlinkClick xmlns:r="http://schemas.openxmlformats.org/officeDocument/2006/relationships" r:id="rId22"/>
            <a:extLst>
              <a:ext uri="{FF2B5EF4-FFF2-40B4-BE49-F238E27FC236}">
                <a16:creationId xmlns:a16="http://schemas.microsoft.com/office/drawing/2014/main" id="{00000000-0008-0000-0500-0000C0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93" name="Retângulo 192">
            <a:hlinkClick xmlns:r="http://schemas.openxmlformats.org/officeDocument/2006/relationships" r:id="rId23"/>
            <a:extLst>
              <a:ext uri="{FF2B5EF4-FFF2-40B4-BE49-F238E27FC236}">
                <a16:creationId xmlns:a16="http://schemas.microsoft.com/office/drawing/2014/main" id="{00000000-0008-0000-0500-0000C1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94" name="Retângulo 193">
            <a:hlinkClick xmlns:r="http://schemas.openxmlformats.org/officeDocument/2006/relationships" r:id="rId24"/>
            <a:extLst>
              <a:ext uri="{FF2B5EF4-FFF2-40B4-BE49-F238E27FC236}">
                <a16:creationId xmlns:a16="http://schemas.microsoft.com/office/drawing/2014/main" id="{00000000-0008-0000-0500-0000C2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5" name="Retângulo 194">
            <a:hlinkClick xmlns:r="http://schemas.openxmlformats.org/officeDocument/2006/relationships" r:id="rId25"/>
            <a:extLst>
              <a:ext uri="{FF2B5EF4-FFF2-40B4-BE49-F238E27FC236}">
                <a16:creationId xmlns:a16="http://schemas.microsoft.com/office/drawing/2014/main" id="{00000000-0008-0000-0500-0000C3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6" name="Retângulo 195">
            <a:hlinkClick xmlns:r="http://schemas.openxmlformats.org/officeDocument/2006/relationships" r:id="rId26"/>
            <a:extLst>
              <a:ext uri="{FF2B5EF4-FFF2-40B4-BE49-F238E27FC236}">
                <a16:creationId xmlns:a16="http://schemas.microsoft.com/office/drawing/2014/main" id="{00000000-0008-0000-0500-0000C4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7" name="Retângulo 196">
            <a:hlinkClick xmlns:r="http://schemas.openxmlformats.org/officeDocument/2006/relationships" r:id="rId27"/>
            <a:extLst>
              <a:ext uri="{FF2B5EF4-FFF2-40B4-BE49-F238E27FC236}">
                <a16:creationId xmlns:a16="http://schemas.microsoft.com/office/drawing/2014/main" id="{00000000-0008-0000-0500-0000C5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8" name="Retângulo 197">
            <a:hlinkClick xmlns:r="http://schemas.openxmlformats.org/officeDocument/2006/relationships" r:id="rId28"/>
            <a:extLst>
              <a:ext uri="{FF2B5EF4-FFF2-40B4-BE49-F238E27FC236}">
                <a16:creationId xmlns:a16="http://schemas.microsoft.com/office/drawing/2014/main" id="{00000000-0008-0000-0500-0000C6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9" name="Retângulo 198">
            <a:hlinkClick xmlns:r="http://schemas.openxmlformats.org/officeDocument/2006/relationships" r:id="rId29"/>
            <a:extLst>
              <a:ext uri="{FF2B5EF4-FFF2-40B4-BE49-F238E27FC236}">
                <a16:creationId xmlns:a16="http://schemas.microsoft.com/office/drawing/2014/main" id="{00000000-0008-0000-0500-0000C7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200" name="Retângulo 199">
            <a:hlinkClick xmlns:r="http://schemas.openxmlformats.org/officeDocument/2006/relationships" r:id="rId30"/>
            <a:extLst>
              <a:ext uri="{FF2B5EF4-FFF2-40B4-BE49-F238E27FC236}">
                <a16:creationId xmlns:a16="http://schemas.microsoft.com/office/drawing/2014/main" id="{00000000-0008-0000-0500-0000C8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1</xdr:col>
      <xdr:colOff>0</xdr:colOff>
      <xdr:row>0</xdr:row>
      <xdr:rowOff>38100</xdr:rowOff>
    </xdr:from>
    <xdr:to>
      <xdr:col>5</xdr:col>
      <xdr:colOff>603339</xdr:colOff>
      <xdr:row>3</xdr:row>
      <xdr:rowOff>164680</xdr:rowOff>
    </xdr:to>
    <xdr:pic>
      <xdr:nvPicPr>
        <xdr:cNvPr id="95" name="Imagem 94">
          <a:hlinkClick xmlns:r="http://schemas.openxmlformats.org/officeDocument/2006/relationships" r:id="rId31"/>
          <a:extLst>
            <a:ext uri="{FF2B5EF4-FFF2-40B4-BE49-F238E27FC236}">
              <a16:creationId xmlns:a16="http://schemas.microsoft.com/office/drawing/2014/main" id="{00000000-0008-0000-0500-00005F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6" name="Retângulo 95">
          <a:extLst>
            <a:ext uri="{FF2B5EF4-FFF2-40B4-BE49-F238E27FC236}">
              <a16:creationId xmlns:a16="http://schemas.microsoft.com/office/drawing/2014/main" id="{00000000-0008-0000-0500-000060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7" name="Agrupar 96">
          <a:extLst>
            <a:ext uri="{FF2B5EF4-FFF2-40B4-BE49-F238E27FC236}">
              <a16:creationId xmlns:a16="http://schemas.microsoft.com/office/drawing/2014/main" id="{00000000-0008-0000-0500-000061000000}"/>
            </a:ext>
          </a:extLst>
        </xdr:cNvPr>
        <xdr:cNvGrpSpPr/>
      </xdr:nvGrpSpPr>
      <xdr:grpSpPr>
        <a:xfrm>
          <a:off x="3771600" y="762000"/>
          <a:ext cx="5258400" cy="381000"/>
          <a:chOff x="3771600" y="762000"/>
          <a:chExt cx="5258400" cy="381000"/>
        </a:xfrm>
      </xdr:grpSpPr>
      <xdr:sp macro="" textlink="">
        <xdr:nvSpPr>
          <xdr:cNvPr id="98" name="Retângulo 97">
            <a:hlinkClick xmlns:r="http://schemas.openxmlformats.org/officeDocument/2006/relationships" r:id="rId33"/>
            <a:extLst>
              <a:ext uri="{FF2B5EF4-FFF2-40B4-BE49-F238E27FC236}">
                <a16:creationId xmlns:a16="http://schemas.microsoft.com/office/drawing/2014/main" id="{00000000-0008-0000-0500-000062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99" name="Retângulo 98">
            <a:hlinkClick xmlns:r="http://schemas.openxmlformats.org/officeDocument/2006/relationships" r:id="rId34"/>
            <a:extLst>
              <a:ext uri="{FF2B5EF4-FFF2-40B4-BE49-F238E27FC236}">
                <a16:creationId xmlns:a16="http://schemas.microsoft.com/office/drawing/2014/main" id="{00000000-0008-0000-0500-000063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0" name="Retângulo 99">
            <a:hlinkClick xmlns:r="http://schemas.openxmlformats.org/officeDocument/2006/relationships" r:id="rId35"/>
            <a:extLst>
              <a:ext uri="{FF2B5EF4-FFF2-40B4-BE49-F238E27FC236}">
                <a16:creationId xmlns:a16="http://schemas.microsoft.com/office/drawing/2014/main" id="{00000000-0008-0000-0500-000064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1" name="Agrupar 100">
            <a:hlinkClick xmlns:r="http://schemas.openxmlformats.org/officeDocument/2006/relationships" r:id="rId31"/>
            <a:extLst>
              <a:ext uri="{FF2B5EF4-FFF2-40B4-BE49-F238E27FC236}">
                <a16:creationId xmlns:a16="http://schemas.microsoft.com/office/drawing/2014/main" id="{00000000-0008-0000-0500-000065000000}"/>
              </a:ext>
            </a:extLst>
          </xdr:cNvPr>
          <xdr:cNvGrpSpPr/>
        </xdr:nvGrpSpPr>
        <xdr:grpSpPr>
          <a:xfrm>
            <a:off x="3771600" y="762000"/>
            <a:ext cx="381600" cy="381000"/>
            <a:chOff x="4291799" y="685799"/>
            <a:chExt cx="381600" cy="381000"/>
          </a:xfrm>
        </xdr:grpSpPr>
        <xdr:sp macro="" textlink="">
          <xdr:nvSpPr>
            <xdr:cNvPr id="103" name="Retângulo 102">
              <a:extLst>
                <a:ext uri="{FF2B5EF4-FFF2-40B4-BE49-F238E27FC236}">
                  <a16:creationId xmlns:a16="http://schemas.microsoft.com/office/drawing/2014/main" id="{00000000-0008-0000-0500-000067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04" name="Agrupar 103">
              <a:extLst>
                <a:ext uri="{FF2B5EF4-FFF2-40B4-BE49-F238E27FC236}">
                  <a16:creationId xmlns:a16="http://schemas.microsoft.com/office/drawing/2014/main" id="{00000000-0008-0000-0500-000068000000}"/>
                </a:ext>
              </a:extLst>
            </xdr:cNvPr>
            <xdr:cNvGrpSpPr/>
          </xdr:nvGrpSpPr>
          <xdr:grpSpPr>
            <a:xfrm>
              <a:off x="4356599" y="750299"/>
              <a:ext cx="252000" cy="252000"/>
              <a:chOff x="5486400" y="2819400"/>
              <a:chExt cx="1219200" cy="1219200"/>
            </a:xfrm>
            <a:solidFill>
              <a:schemeClr val="bg1"/>
            </a:solidFill>
          </xdr:grpSpPr>
          <xdr:sp macro="" textlink="">
            <xdr:nvSpPr>
              <xdr:cNvPr id="105" name="Triângulo isósceles 104">
                <a:extLst>
                  <a:ext uri="{FF2B5EF4-FFF2-40B4-BE49-F238E27FC236}">
                    <a16:creationId xmlns:a16="http://schemas.microsoft.com/office/drawing/2014/main" id="{00000000-0008-0000-0500-000069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06" name="Agrupar 105">
                <a:extLst>
                  <a:ext uri="{FF2B5EF4-FFF2-40B4-BE49-F238E27FC236}">
                    <a16:creationId xmlns:a16="http://schemas.microsoft.com/office/drawing/2014/main" id="{00000000-0008-0000-0500-00006A000000}"/>
                  </a:ext>
                </a:extLst>
              </xdr:cNvPr>
              <xdr:cNvGrpSpPr/>
            </xdr:nvGrpSpPr>
            <xdr:grpSpPr>
              <a:xfrm>
                <a:off x="5662613" y="3425824"/>
                <a:ext cx="866775" cy="612776"/>
                <a:chOff x="5667375" y="3425824"/>
                <a:chExt cx="866775" cy="612776"/>
              </a:xfrm>
              <a:grpFill/>
            </xdr:grpSpPr>
            <xdr:sp macro="" textlink="">
              <xdr:nvSpPr>
                <xdr:cNvPr id="107" name="Retângulo 106">
                  <a:extLst>
                    <a:ext uri="{FF2B5EF4-FFF2-40B4-BE49-F238E27FC236}">
                      <a16:creationId xmlns:a16="http://schemas.microsoft.com/office/drawing/2014/main" id="{00000000-0008-0000-0500-00006B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8" name="Retângulo 107">
                  <a:extLst>
                    <a:ext uri="{FF2B5EF4-FFF2-40B4-BE49-F238E27FC236}">
                      <a16:creationId xmlns:a16="http://schemas.microsoft.com/office/drawing/2014/main" id="{00000000-0008-0000-0500-00006C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9" name="Retângulo 108">
                  <a:extLst>
                    <a:ext uri="{FF2B5EF4-FFF2-40B4-BE49-F238E27FC236}">
                      <a16:creationId xmlns:a16="http://schemas.microsoft.com/office/drawing/2014/main" id="{00000000-0008-0000-0500-00006D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2" name="Retângulo 101">
            <a:hlinkClick xmlns:r="http://schemas.openxmlformats.org/officeDocument/2006/relationships" r:id="rId36"/>
            <a:extLst>
              <a:ext uri="{FF2B5EF4-FFF2-40B4-BE49-F238E27FC236}">
                <a16:creationId xmlns:a16="http://schemas.microsoft.com/office/drawing/2014/main" id="{00000000-0008-0000-0500-000066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13</xdr:row>
      <xdr:rowOff>4286250</xdr:rowOff>
    </xdr:to>
    <xdr:grpSp>
      <xdr:nvGrpSpPr>
        <xdr:cNvPr id="18" name="Agrupar 17">
          <a:extLst>
            <a:ext uri="{FF2B5EF4-FFF2-40B4-BE49-F238E27FC236}">
              <a16:creationId xmlns:a16="http://schemas.microsoft.com/office/drawing/2014/main" id="{00000000-0008-0000-0600-000012000000}"/>
            </a:ext>
          </a:extLst>
        </xdr:cNvPr>
        <xdr:cNvGrpSpPr/>
      </xdr:nvGrpSpPr>
      <xdr:grpSpPr>
        <a:xfrm>
          <a:off x="0" y="1143000"/>
          <a:ext cx="0" cy="5715000"/>
          <a:chOff x="0" y="1143000"/>
          <a:chExt cx="1828800" cy="5715000"/>
        </a:xfrm>
      </xdr:grpSpPr>
      <xdr:sp macro="" textlink="Disciplinas!$F$11">
        <xdr:nvSpPr>
          <xdr:cNvPr id="105" name="Retângulo 104">
            <a:hlinkClick xmlns:r="http://schemas.openxmlformats.org/officeDocument/2006/relationships" r:id="rId1"/>
            <a:extLst>
              <a:ext uri="{FF2B5EF4-FFF2-40B4-BE49-F238E27FC236}">
                <a16:creationId xmlns:a16="http://schemas.microsoft.com/office/drawing/2014/main" id="{00000000-0008-0000-0600-000069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CONHECIMENTOS GERAIS</a:t>
            </a:fld>
            <a:endParaRPr lang="pt-BR" sz="800" u="none">
              <a:solidFill>
                <a:schemeClr val="bg1">
                  <a:lumMod val="65000"/>
                </a:schemeClr>
              </a:solidFill>
            </a:endParaRPr>
          </a:p>
        </xdr:txBody>
      </xdr:sp>
      <xdr:sp macro="" textlink="Disciplinas!$F$12">
        <xdr:nvSpPr>
          <xdr:cNvPr id="106" name="Retângulo 105">
            <a:hlinkClick xmlns:r="http://schemas.openxmlformats.org/officeDocument/2006/relationships" r:id="rId2"/>
            <a:extLst>
              <a:ext uri="{FF2B5EF4-FFF2-40B4-BE49-F238E27FC236}">
                <a16:creationId xmlns:a16="http://schemas.microsoft.com/office/drawing/2014/main" id="{00000000-0008-0000-0600-00006A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CONHECIMENTOS ESPECÍFICOS</a:t>
            </a:fld>
            <a:endParaRPr lang="pt-BR" sz="800" u="none">
              <a:solidFill>
                <a:sysClr val="windowText" lastClr="000000"/>
              </a:solidFill>
            </a:endParaRPr>
          </a:p>
        </xdr:txBody>
      </xdr:sp>
      <xdr:sp macro="" textlink="Disciplinas!$F$13">
        <xdr:nvSpPr>
          <xdr:cNvPr id="107" name="Retângulo 106">
            <a:hlinkClick xmlns:r="http://schemas.openxmlformats.org/officeDocument/2006/relationships" r:id="rId3"/>
            <a:extLst>
              <a:ext uri="{FF2B5EF4-FFF2-40B4-BE49-F238E27FC236}">
                <a16:creationId xmlns:a16="http://schemas.microsoft.com/office/drawing/2014/main" id="{00000000-0008-0000-0600-00006B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108" name="Retângulo 107">
            <a:hlinkClick xmlns:r="http://schemas.openxmlformats.org/officeDocument/2006/relationships" r:id="rId4"/>
            <a:extLst>
              <a:ext uri="{FF2B5EF4-FFF2-40B4-BE49-F238E27FC236}">
                <a16:creationId xmlns:a16="http://schemas.microsoft.com/office/drawing/2014/main" id="{00000000-0008-0000-0600-00006C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09" name="Retângulo 108">
            <a:hlinkClick xmlns:r="http://schemas.openxmlformats.org/officeDocument/2006/relationships" r:id="rId5"/>
            <a:extLst>
              <a:ext uri="{FF2B5EF4-FFF2-40B4-BE49-F238E27FC236}">
                <a16:creationId xmlns:a16="http://schemas.microsoft.com/office/drawing/2014/main" id="{00000000-0008-0000-0600-00006D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10" name="Retângulo 109">
            <a:hlinkClick xmlns:r="http://schemas.openxmlformats.org/officeDocument/2006/relationships" r:id="rId6"/>
            <a:extLst>
              <a:ext uri="{FF2B5EF4-FFF2-40B4-BE49-F238E27FC236}">
                <a16:creationId xmlns:a16="http://schemas.microsoft.com/office/drawing/2014/main" id="{00000000-0008-0000-0600-00006E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11" name="Retângulo 110">
            <a:hlinkClick xmlns:r="http://schemas.openxmlformats.org/officeDocument/2006/relationships" r:id="rId7"/>
            <a:extLst>
              <a:ext uri="{FF2B5EF4-FFF2-40B4-BE49-F238E27FC236}">
                <a16:creationId xmlns:a16="http://schemas.microsoft.com/office/drawing/2014/main" id="{00000000-0008-0000-0600-00006F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12" name="Retângulo 111">
            <a:hlinkClick xmlns:r="http://schemas.openxmlformats.org/officeDocument/2006/relationships" r:id="rId8"/>
            <a:extLst>
              <a:ext uri="{FF2B5EF4-FFF2-40B4-BE49-F238E27FC236}">
                <a16:creationId xmlns:a16="http://schemas.microsoft.com/office/drawing/2014/main" id="{00000000-0008-0000-0600-000070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13" name="Retângulo 112">
            <a:hlinkClick xmlns:r="http://schemas.openxmlformats.org/officeDocument/2006/relationships" r:id="rId9"/>
            <a:extLst>
              <a:ext uri="{FF2B5EF4-FFF2-40B4-BE49-F238E27FC236}">
                <a16:creationId xmlns:a16="http://schemas.microsoft.com/office/drawing/2014/main" id="{00000000-0008-0000-0600-000071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14" name="Retângulo 113">
            <a:hlinkClick xmlns:r="http://schemas.openxmlformats.org/officeDocument/2006/relationships" r:id="rId10"/>
            <a:extLst>
              <a:ext uri="{FF2B5EF4-FFF2-40B4-BE49-F238E27FC236}">
                <a16:creationId xmlns:a16="http://schemas.microsoft.com/office/drawing/2014/main" id="{00000000-0008-0000-0600-000072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15" name="Retângulo 114">
            <a:hlinkClick xmlns:r="http://schemas.openxmlformats.org/officeDocument/2006/relationships" r:id="rId11"/>
            <a:extLst>
              <a:ext uri="{FF2B5EF4-FFF2-40B4-BE49-F238E27FC236}">
                <a16:creationId xmlns:a16="http://schemas.microsoft.com/office/drawing/2014/main" id="{00000000-0008-0000-0600-000073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16" name="Retângulo 115">
            <a:hlinkClick xmlns:r="http://schemas.openxmlformats.org/officeDocument/2006/relationships" r:id="rId12"/>
            <a:extLst>
              <a:ext uri="{FF2B5EF4-FFF2-40B4-BE49-F238E27FC236}">
                <a16:creationId xmlns:a16="http://schemas.microsoft.com/office/drawing/2014/main" id="{00000000-0008-0000-0600-000074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17" name="Retângulo 116">
            <a:hlinkClick xmlns:r="http://schemas.openxmlformats.org/officeDocument/2006/relationships" r:id="rId13"/>
            <a:extLst>
              <a:ext uri="{FF2B5EF4-FFF2-40B4-BE49-F238E27FC236}">
                <a16:creationId xmlns:a16="http://schemas.microsoft.com/office/drawing/2014/main" id="{00000000-0008-0000-0600-000075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18" name="Retângulo 117">
            <a:hlinkClick xmlns:r="http://schemas.openxmlformats.org/officeDocument/2006/relationships" r:id="rId14"/>
            <a:extLst>
              <a:ext uri="{FF2B5EF4-FFF2-40B4-BE49-F238E27FC236}">
                <a16:creationId xmlns:a16="http://schemas.microsoft.com/office/drawing/2014/main" id="{00000000-0008-0000-0600-000076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19" name="Retângulo 118">
            <a:hlinkClick xmlns:r="http://schemas.openxmlformats.org/officeDocument/2006/relationships" r:id="rId15"/>
            <a:extLst>
              <a:ext uri="{FF2B5EF4-FFF2-40B4-BE49-F238E27FC236}">
                <a16:creationId xmlns:a16="http://schemas.microsoft.com/office/drawing/2014/main" id="{00000000-0008-0000-0600-000077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20" name="Retângulo 119">
            <a:hlinkClick xmlns:r="http://schemas.openxmlformats.org/officeDocument/2006/relationships" r:id="rId16"/>
            <a:extLst>
              <a:ext uri="{FF2B5EF4-FFF2-40B4-BE49-F238E27FC236}">
                <a16:creationId xmlns:a16="http://schemas.microsoft.com/office/drawing/2014/main" id="{00000000-0008-0000-0600-000078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21" name="Retângulo 120">
            <a:hlinkClick xmlns:r="http://schemas.openxmlformats.org/officeDocument/2006/relationships" r:id="rId17"/>
            <a:extLst>
              <a:ext uri="{FF2B5EF4-FFF2-40B4-BE49-F238E27FC236}">
                <a16:creationId xmlns:a16="http://schemas.microsoft.com/office/drawing/2014/main" id="{00000000-0008-0000-0600-000079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22" name="Retângulo 121">
            <a:hlinkClick xmlns:r="http://schemas.openxmlformats.org/officeDocument/2006/relationships" r:id="rId18"/>
            <a:extLst>
              <a:ext uri="{FF2B5EF4-FFF2-40B4-BE49-F238E27FC236}">
                <a16:creationId xmlns:a16="http://schemas.microsoft.com/office/drawing/2014/main" id="{00000000-0008-0000-0600-00007A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23" name="Retângulo 122">
            <a:hlinkClick xmlns:r="http://schemas.openxmlformats.org/officeDocument/2006/relationships" r:id="rId19"/>
            <a:extLst>
              <a:ext uri="{FF2B5EF4-FFF2-40B4-BE49-F238E27FC236}">
                <a16:creationId xmlns:a16="http://schemas.microsoft.com/office/drawing/2014/main" id="{00000000-0008-0000-0600-00007B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24" name="Retângulo 123">
            <a:hlinkClick xmlns:r="http://schemas.openxmlformats.org/officeDocument/2006/relationships" r:id="rId20"/>
            <a:extLst>
              <a:ext uri="{FF2B5EF4-FFF2-40B4-BE49-F238E27FC236}">
                <a16:creationId xmlns:a16="http://schemas.microsoft.com/office/drawing/2014/main" id="{00000000-0008-0000-0600-00007C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25" name="Retângulo 124">
            <a:hlinkClick xmlns:r="http://schemas.openxmlformats.org/officeDocument/2006/relationships" r:id="rId21"/>
            <a:extLst>
              <a:ext uri="{FF2B5EF4-FFF2-40B4-BE49-F238E27FC236}">
                <a16:creationId xmlns:a16="http://schemas.microsoft.com/office/drawing/2014/main" id="{00000000-0008-0000-0600-00007D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26" name="Retângulo 125">
            <a:hlinkClick xmlns:r="http://schemas.openxmlformats.org/officeDocument/2006/relationships" r:id="rId22"/>
            <a:extLst>
              <a:ext uri="{FF2B5EF4-FFF2-40B4-BE49-F238E27FC236}">
                <a16:creationId xmlns:a16="http://schemas.microsoft.com/office/drawing/2014/main" id="{00000000-0008-0000-0600-00007E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27" name="Retângulo 126">
            <a:hlinkClick xmlns:r="http://schemas.openxmlformats.org/officeDocument/2006/relationships" r:id="rId23"/>
            <a:extLst>
              <a:ext uri="{FF2B5EF4-FFF2-40B4-BE49-F238E27FC236}">
                <a16:creationId xmlns:a16="http://schemas.microsoft.com/office/drawing/2014/main" id="{00000000-0008-0000-0600-00007F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28" name="Retângulo 127">
            <a:hlinkClick xmlns:r="http://schemas.openxmlformats.org/officeDocument/2006/relationships" r:id="rId24"/>
            <a:extLst>
              <a:ext uri="{FF2B5EF4-FFF2-40B4-BE49-F238E27FC236}">
                <a16:creationId xmlns:a16="http://schemas.microsoft.com/office/drawing/2014/main" id="{00000000-0008-0000-0600-000080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29" name="Retângulo 128">
            <a:hlinkClick xmlns:r="http://schemas.openxmlformats.org/officeDocument/2006/relationships" r:id="rId25"/>
            <a:extLst>
              <a:ext uri="{FF2B5EF4-FFF2-40B4-BE49-F238E27FC236}">
                <a16:creationId xmlns:a16="http://schemas.microsoft.com/office/drawing/2014/main" id="{00000000-0008-0000-0600-000081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30" name="Retângulo 129">
            <a:hlinkClick xmlns:r="http://schemas.openxmlformats.org/officeDocument/2006/relationships" r:id="rId26"/>
            <a:extLst>
              <a:ext uri="{FF2B5EF4-FFF2-40B4-BE49-F238E27FC236}">
                <a16:creationId xmlns:a16="http://schemas.microsoft.com/office/drawing/2014/main" id="{00000000-0008-0000-0600-000082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31" name="Retângulo 130">
            <a:hlinkClick xmlns:r="http://schemas.openxmlformats.org/officeDocument/2006/relationships" r:id="rId27"/>
            <a:extLst>
              <a:ext uri="{FF2B5EF4-FFF2-40B4-BE49-F238E27FC236}">
                <a16:creationId xmlns:a16="http://schemas.microsoft.com/office/drawing/2014/main" id="{00000000-0008-0000-0600-000083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32" name="Retângulo 131">
            <a:hlinkClick xmlns:r="http://schemas.openxmlformats.org/officeDocument/2006/relationships" r:id="rId28"/>
            <a:extLst>
              <a:ext uri="{FF2B5EF4-FFF2-40B4-BE49-F238E27FC236}">
                <a16:creationId xmlns:a16="http://schemas.microsoft.com/office/drawing/2014/main" id="{00000000-0008-0000-0600-000084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33" name="Retângulo 132">
            <a:hlinkClick xmlns:r="http://schemas.openxmlformats.org/officeDocument/2006/relationships" r:id="rId29"/>
            <a:extLst>
              <a:ext uri="{FF2B5EF4-FFF2-40B4-BE49-F238E27FC236}">
                <a16:creationId xmlns:a16="http://schemas.microsoft.com/office/drawing/2014/main" id="{00000000-0008-0000-0600-000085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34" name="Retângulo 133">
            <a:hlinkClick xmlns:r="http://schemas.openxmlformats.org/officeDocument/2006/relationships" r:id="rId30"/>
            <a:extLst>
              <a:ext uri="{FF2B5EF4-FFF2-40B4-BE49-F238E27FC236}">
                <a16:creationId xmlns:a16="http://schemas.microsoft.com/office/drawing/2014/main" id="{00000000-0008-0000-0600-000086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13</xdr:row>
      <xdr:rowOff>4286250</xdr:rowOff>
    </xdr:to>
    <xdr:grpSp>
      <xdr:nvGrpSpPr>
        <xdr:cNvPr id="2" name="Agrupar 1">
          <a:extLst>
            <a:ext uri="{FF2B5EF4-FFF2-40B4-BE49-F238E27FC236}">
              <a16:creationId xmlns:a16="http://schemas.microsoft.com/office/drawing/2014/main" id="{00000000-0008-0000-0600-000002000000}"/>
            </a:ext>
          </a:extLst>
        </xdr:cNvPr>
        <xdr:cNvGrpSpPr/>
      </xdr:nvGrpSpPr>
      <xdr:grpSpPr>
        <a:xfrm>
          <a:off x="0" y="1143000"/>
          <a:ext cx="1828800" cy="5715000"/>
          <a:chOff x="0" y="1143000"/>
          <a:chExt cx="1828800" cy="5715000"/>
        </a:xfrm>
      </xdr:grpSpPr>
      <xdr:sp macro="" textlink="Disciplinas!$F$11">
        <xdr:nvSpPr>
          <xdr:cNvPr id="166" name="Retângulo 165">
            <a:hlinkClick xmlns:r="http://schemas.openxmlformats.org/officeDocument/2006/relationships" r:id="rId1"/>
            <a:extLst>
              <a:ext uri="{FF2B5EF4-FFF2-40B4-BE49-F238E27FC236}">
                <a16:creationId xmlns:a16="http://schemas.microsoft.com/office/drawing/2014/main" id="{00000000-0008-0000-0600-0000A6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CONHECIMENTOS GERAIS</a:t>
            </a:fld>
            <a:endParaRPr lang="pt-BR" sz="800" u="none">
              <a:solidFill>
                <a:schemeClr val="bg1">
                  <a:lumMod val="65000"/>
                </a:schemeClr>
              </a:solidFill>
            </a:endParaRPr>
          </a:p>
        </xdr:txBody>
      </xdr:sp>
      <xdr:sp macro="" textlink="Disciplinas!$F$12">
        <xdr:nvSpPr>
          <xdr:cNvPr id="167" name="Retângulo 166">
            <a:hlinkClick xmlns:r="http://schemas.openxmlformats.org/officeDocument/2006/relationships" r:id="rId2"/>
            <a:extLst>
              <a:ext uri="{FF2B5EF4-FFF2-40B4-BE49-F238E27FC236}">
                <a16:creationId xmlns:a16="http://schemas.microsoft.com/office/drawing/2014/main" id="{00000000-0008-0000-0600-0000A7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CONHECIMENTOS ESPECÍFICOS</a:t>
            </a:fld>
            <a:endParaRPr lang="pt-BR" sz="800" u="none">
              <a:solidFill>
                <a:sysClr val="windowText" lastClr="000000"/>
              </a:solidFill>
            </a:endParaRPr>
          </a:p>
        </xdr:txBody>
      </xdr:sp>
      <xdr:sp macro="" textlink="Disciplinas!$F$13">
        <xdr:nvSpPr>
          <xdr:cNvPr id="168" name="Retângulo 167">
            <a:hlinkClick xmlns:r="http://schemas.openxmlformats.org/officeDocument/2006/relationships" r:id="rId3"/>
            <a:extLst>
              <a:ext uri="{FF2B5EF4-FFF2-40B4-BE49-F238E27FC236}">
                <a16:creationId xmlns:a16="http://schemas.microsoft.com/office/drawing/2014/main" id="{00000000-0008-0000-0600-0000A8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169" name="Retângulo 168">
            <a:hlinkClick xmlns:r="http://schemas.openxmlformats.org/officeDocument/2006/relationships" r:id="rId4"/>
            <a:extLst>
              <a:ext uri="{FF2B5EF4-FFF2-40B4-BE49-F238E27FC236}">
                <a16:creationId xmlns:a16="http://schemas.microsoft.com/office/drawing/2014/main" id="{00000000-0008-0000-0600-0000A9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70" name="Retângulo 169">
            <a:hlinkClick xmlns:r="http://schemas.openxmlformats.org/officeDocument/2006/relationships" r:id="rId5"/>
            <a:extLst>
              <a:ext uri="{FF2B5EF4-FFF2-40B4-BE49-F238E27FC236}">
                <a16:creationId xmlns:a16="http://schemas.microsoft.com/office/drawing/2014/main" id="{00000000-0008-0000-0600-0000AA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71" name="Retângulo 170">
            <a:hlinkClick xmlns:r="http://schemas.openxmlformats.org/officeDocument/2006/relationships" r:id="rId6"/>
            <a:extLst>
              <a:ext uri="{FF2B5EF4-FFF2-40B4-BE49-F238E27FC236}">
                <a16:creationId xmlns:a16="http://schemas.microsoft.com/office/drawing/2014/main" id="{00000000-0008-0000-0600-0000AB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2" name="Retângulo 171">
            <a:hlinkClick xmlns:r="http://schemas.openxmlformats.org/officeDocument/2006/relationships" r:id="rId7"/>
            <a:extLst>
              <a:ext uri="{FF2B5EF4-FFF2-40B4-BE49-F238E27FC236}">
                <a16:creationId xmlns:a16="http://schemas.microsoft.com/office/drawing/2014/main" id="{00000000-0008-0000-0600-0000AC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3" name="Retângulo 172">
            <a:hlinkClick xmlns:r="http://schemas.openxmlformats.org/officeDocument/2006/relationships" r:id="rId8"/>
            <a:extLst>
              <a:ext uri="{FF2B5EF4-FFF2-40B4-BE49-F238E27FC236}">
                <a16:creationId xmlns:a16="http://schemas.microsoft.com/office/drawing/2014/main" id="{00000000-0008-0000-0600-0000AD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4" name="Retângulo 173">
            <a:hlinkClick xmlns:r="http://schemas.openxmlformats.org/officeDocument/2006/relationships" r:id="rId9"/>
            <a:extLst>
              <a:ext uri="{FF2B5EF4-FFF2-40B4-BE49-F238E27FC236}">
                <a16:creationId xmlns:a16="http://schemas.microsoft.com/office/drawing/2014/main" id="{00000000-0008-0000-0600-0000AE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75" name="Retângulo 174">
            <a:hlinkClick xmlns:r="http://schemas.openxmlformats.org/officeDocument/2006/relationships" r:id="rId10"/>
            <a:extLst>
              <a:ext uri="{FF2B5EF4-FFF2-40B4-BE49-F238E27FC236}">
                <a16:creationId xmlns:a16="http://schemas.microsoft.com/office/drawing/2014/main" id="{00000000-0008-0000-0600-0000AF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76" name="Retângulo 175">
            <a:hlinkClick xmlns:r="http://schemas.openxmlformats.org/officeDocument/2006/relationships" r:id="rId11"/>
            <a:extLst>
              <a:ext uri="{FF2B5EF4-FFF2-40B4-BE49-F238E27FC236}">
                <a16:creationId xmlns:a16="http://schemas.microsoft.com/office/drawing/2014/main" id="{00000000-0008-0000-0600-0000B0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77" name="Retângulo 176">
            <a:hlinkClick xmlns:r="http://schemas.openxmlformats.org/officeDocument/2006/relationships" r:id="rId12"/>
            <a:extLst>
              <a:ext uri="{FF2B5EF4-FFF2-40B4-BE49-F238E27FC236}">
                <a16:creationId xmlns:a16="http://schemas.microsoft.com/office/drawing/2014/main" id="{00000000-0008-0000-0600-0000B1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78" name="Retângulo 177">
            <a:hlinkClick xmlns:r="http://schemas.openxmlformats.org/officeDocument/2006/relationships" r:id="rId13"/>
            <a:extLst>
              <a:ext uri="{FF2B5EF4-FFF2-40B4-BE49-F238E27FC236}">
                <a16:creationId xmlns:a16="http://schemas.microsoft.com/office/drawing/2014/main" id="{00000000-0008-0000-0600-0000B2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79" name="Retângulo 178">
            <a:hlinkClick xmlns:r="http://schemas.openxmlformats.org/officeDocument/2006/relationships" r:id="rId14"/>
            <a:extLst>
              <a:ext uri="{FF2B5EF4-FFF2-40B4-BE49-F238E27FC236}">
                <a16:creationId xmlns:a16="http://schemas.microsoft.com/office/drawing/2014/main" id="{00000000-0008-0000-0600-0000B3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0" name="Retângulo 179">
            <a:hlinkClick xmlns:r="http://schemas.openxmlformats.org/officeDocument/2006/relationships" r:id="rId15"/>
            <a:extLst>
              <a:ext uri="{FF2B5EF4-FFF2-40B4-BE49-F238E27FC236}">
                <a16:creationId xmlns:a16="http://schemas.microsoft.com/office/drawing/2014/main" id="{00000000-0008-0000-0600-0000B4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1" name="Retângulo 180">
            <a:hlinkClick xmlns:r="http://schemas.openxmlformats.org/officeDocument/2006/relationships" r:id="rId16"/>
            <a:extLst>
              <a:ext uri="{FF2B5EF4-FFF2-40B4-BE49-F238E27FC236}">
                <a16:creationId xmlns:a16="http://schemas.microsoft.com/office/drawing/2014/main" id="{00000000-0008-0000-0600-0000B5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2" name="Retângulo 181">
            <a:hlinkClick xmlns:r="http://schemas.openxmlformats.org/officeDocument/2006/relationships" r:id="rId17"/>
            <a:extLst>
              <a:ext uri="{FF2B5EF4-FFF2-40B4-BE49-F238E27FC236}">
                <a16:creationId xmlns:a16="http://schemas.microsoft.com/office/drawing/2014/main" id="{00000000-0008-0000-0600-0000B6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3" name="Retângulo 182">
            <a:hlinkClick xmlns:r="http://schemas.openxmlformats.org/officeDocument/2006/relationships" r:id="rId18"/>
            <a:extLst>
              <a:ext uri="{FF2B5EF4-FFF2-40B4-BE49-F238E27FC236}">
                <a16:creationId xmlns:a16="http://schemas.microsoft.com/office/drawing/2014/main" id="{00000000-0008-0000-0600-0000B7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4" name="Retângulo 183">
            <a:hlinkClick xmlns:r="http://schemas.openxmlformats.org/officeDocument/2006/relationships" r:id="rId19"/>
            <a:extLst>
              <a:ext uri="{FF2B5EF4-FFF2-40B4-BE49-F238E27FC236}">
                <a16:creationId xmlns:a16="http://schemas.microsoft.com/office/drawing/2014/main" id="{00000000-0008-0000-0600-0000B8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85" name="Retângulo 184">
            <a:hlinkClick xmlns:r="http://schemas.openxmlformats.org/officeDocument/2006/relationships" r:id="rId20"/>
            <a:extLst>
              <a:ext uri="{FF2B5EF4-FFF2-40B4-BE49-F238E27FC236}">
                <a16:creationId xmlns:a16="http://schemas.microsoft.com/office/drawing/2014/main" id="{00000000-0008-0000-0600-0000B9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86" name="Retângulo 185">
            <a:hlinkClick xmlns:r="http://schemas.openxmlformats.org/officeDocument/2006/relationships" r:id="rId21"/>
            <a:extLst>
              <a:ext uri="{FF2B5EF4-FFF2-40B4-BE49-F238E27FC236}">
                <a16:creationId xmlns:a16="http://schemas.microsoft.com/office/drawing/2014/main" id="{00000000-0008-0000-0600-0000BA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87" name="Retângulo 186">
            <a:hlinkClick xmlns:r="http://schemas.openxmlformats.org/officeDocument/2006/relationships" r:id="rId22"/>
            <a:extLst>
              <a:ext uri="{FF2B5EF4-FFF2-40B4-BE49-F238E27FC236}">
                <a16:creationId xmlns:a16="http://schemas.microsoft.com/office/drawing/2014/main" id="{00000000-0008-0000-0600-0000BB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88" name="Retângulo 187">
            <a:hlinkClick xmlns:r="http://schemas.openxmlformats.org/officeDocument/2006/relationships" r:id="rId23"/>
            <a:extLst>
              <a:ext uri="{FF2B5EF4-FFF2-40B4-BE49-F238E27FC236}">
                <a16:creationId xmlns:a16="http://schemas.microsoft.com/office/drawing/2014/main" id="{00000000-0008-0000-0600-0000BC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89" name="Retângulo 188">
            <a:hlinkClick xmlns:r="http://schemas.openxmlformats.org/officeDocument/2006/relationships" r:id="rId24"/>
            <a:extLst>
              <a:ext uri="{FF2B5EF4-FFF2-40B4-BE49-F238E27FC236}">
                <a16:creationId xmlns:a16="http://schemas.microsoft.com/office/drawing/2014/main" id="{00000000-0008-0000-0600-0000BD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0" name="Retângulo 189">
            <a:hlinkClick xmlns:r="http://schemas.openxmlformats.org/officeDocument/2006/relationships" r:id="rId25"/>
            <a:extLst>
              <a:ext uri="{FF2B5EF4-FFF2-40B4-BE49-F238E27FC236}">
                <a16:creationId xmlns:a16="http://schemas.microsoft.com/office/drawing/2014/main" id="{00000000-0008-0000-0600-0000BE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1" name="Retângulo 190">
            <a:hlinkClick xmlns:r="http://schemas.openxmlformats.org/officeDocument/2006/relationships" r:id="rId26"/>
            <a:extLst>
              <a:ext uri="{FF2B5EF4-FFF2-40B4-BE49-F238E27FC236}">
                <a16:creationId xmlns:a16="http://schemas.microsoft.com/office/drawing/2014/main" id="{00000000-0008-0000-0600-0000BF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2" name="Retângulo 191">
            <a:hlinkClick xmlns:r="http://schemas.openxmlformats.org/officeDocument/2006/relationships" r:id="rId27"/>
            <a:extLst>
              <a:ext uri="{FF2B5EF4-FFF2-40B4-BE49-F238E27FC236}">
                <a16:creationId xmlns:a16="http://schemas.microsoft.com/office/drawing/2014/main" id="{00000000-0008-0000-0600-0000C0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3" name="Retângulo 192">
            <a:hlinkClick xmlns:r="http://schemas.openxmlformats.org/officeDocument/2006/relationships" r:id="rId28"/>
            <a:extLst>
              <a:ext uri="{FF2B5EF4-FFF2-40B4-BE49-F238E27FC236}">
                <a16:creationId xmlns:a16="http://schemas.microsoft.com/office/drawing/2014/main" id="{00000000-0008-0000-0600-0000C1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4" name="Retângulo 193">
            <a:hlinkClick xmlns:r="http://schemas.openxmlformats.org/officeDocument/2006/relationships" r:id="rId29"/>
            <a:extLst>
              <a:ext uri="{FF2B5EF4-FFF2-40B4-BE49-F238E27FC236}">
                <a16:creationId xmlns:a16="http://schemas.microsoft.com/office/drawing/2014/main" id="{00000000-0008-0000-0600-0000C2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95" name="Retângulo 194">
            <a:hlinkClick xmlns:r="http://schemas.openxmlformats.org/officeDocument/2006/relationships" r:id="rId30"/>
            <a:extLst>
              <a:ext uri="{FF2B5EF4-FFF2-40B4-BE49-F238E27FC236}">
                <a16:creationId xmlns:a16="http://schemas.microsoft.com/office/drawing/2014/main" id="{00000000-0008-0000-0600-0000C3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81" name="CaixaDeTexto 80">
          <a:extLst>
            <a:ext uri="{FF2B5EF4-FFF2-40B4-BE49-F238E27FC236}">
              <a16:creationId xmlns:a16="http://schemas.microsoft.com/office/drawing/2014/main" id="{00000000-0008-0000-0600-000051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96" name="Imagem 95">
          <a:hlinkClick xmlns:r="http://schemas.openxmlformats.org/officeDocument/2006/relationships" r:id="rId31"/>
          <a:extLst>
            <a:ext uri="{FF2B5EF4-FFF2-40B4-BE49-F238E27FC236}">
              <a16:creationId xmlns:a16="http://schemas.microsoft.com/office/drawing/2014/main" id="{00000000-0008-0000-0600-000060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7" name="Retângulo 96">
          <a:extLst>
            <a:ext uri="{FF2B5EF4-FFF2-40B4-BE49-F238E27FC236}">
              <a16:creationId xmlns:a16="http://schemas.microsoft.com/office/drawing/2014/main" id="{00000000-0008-0000-0600-000061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8" name="Agrupar 97">
          <a:extLst>
            <a:ext uri="{FF2B5EF4-FFF2-40B4-BE49-F238E27FC236}">
              <a16:creationId xmlns:a16="http://schemas.microsoft.com/office/drawing/2014/main" id="{00000000-0008-0000-0600-000062000000}"/>
            </a:ext>
          </a:extLst>
        </xdr:cNvPr>
        <xdr:cNvGrpSpPr/>
      </xdr:nvGrpSpPr>
      <xdr:grpSpPr>
        <a:xfrm>
          <a:off x="3771600" y="762000"/>
          <a:ext cx="5258400" cy="381000"/>
          <a:chOff x="3771600" y="762000"/>
          <a:chExt cx="5258400" cy="381000"/>
        </a:xfrm>
      </xdr:grpSpPr>
      <xdr:sp macro="" textlink="">
        <xdr:nvSpPr>
          <xdr:cNvPr id="99" name="Retângulo 98">
            <a:hlinkClick xmlns:r="http://schemas.openxmlformats.org/officeDocument/2006/relationships" r:id="rId33"/>
            <a:extLst>
              <a:ext uri="{FF2B5EF4-FFF2-40B4-BE49-F238E27FC236}">
                <a16:creationId xmlns:a16="http://schemas.microsoft.com/office/drawing/2014/main" id="{00000000-0008-0000-0600-000063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100" name="Retângulo 99">
            <a:hlinkClick xmlns:r="http://schemas.openxmlformats.org/officeDocument/2006/relationships" r:id="rId34"/>
            <a:extLst>
              <a:ext uri="{FF2B5EF4-FFF2-40B4-BE49-F238E27FC236}">
                <a16:creationId xmlns:a16="http://schemas.microsoft.com/office/drawing/2014/main" id="{00000000-0008-0000-0600-000064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1" name="Retângulo 100">
            <a:hlinkClick xmlns:r="http://schemas.openxmlformats.org/officeDocument/2006/relationships" r:id="rId35"/>
            <a:extLst>
              <a:ext uri="{FF2B5EF4-FFF2-40B4-BE49-F238E27FC236}">
                <a16:creationId xmlns:a16="http://schemas.microsoft.com/office/drawing/2014/main" id="{00000000-0008-0000-0600-000065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2" name="Agrupar 101">
            <a:hlinkClick xmlns:r="http://schemas.openxmlformats.org/officeDocument/2006/relationships" r:id="rId31"/>
            <a:extLst>
              <a:ext uri="{FF2B5EF4-FFF2-40B4-BE49-F238E27FC236}">
                <a16:creationId xmlns:a16="http://schemas.microsoft.com/office/drawing/2014/main" id="{00000000-0008-0000-0600-000066000000}"/>
              </a:ext>
            </a:extLst>
          </xdr:cNvPr>
          <xdr:cNvGrpSpPr/>
        </xdr:nvGrpSpPr>
        <xdr:grpSpPr>
          <a:xfrm>
            <a:off x="3771600" y="762000"/>
            <a:ext cx="381600" cy="381000"/>
            <a:chOff x="4291799" y="685799"/>
            <a:chExt cx="381600" cy="381000"/>
          </a:xfrm>
        </xdr:grpSpPr>
        <xdr:sp macro="" textlink="">
          <xdr:nvSpPr>
            <xdr:cNvPr id="104" name="Retângulo 103">
              <a:extLst>
                <a:ext uri="{FF2B5EF4-FFF2-40B4-BE49-F238E27FC236}">
                  <a16:creationId xmlns:a16="http://schemas.microsoft.com/office/drawing/2014/main" id="{00000000-0008-0000-0600-000068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35" name="Agrupar 134">
              <a:extLst>
                <a:ext uri="{FF2B5EF4-FFF2-40B4-BE49-F238E27FC236}">
                  <a16:creationId xmlns:a16="http://schemas.microsoft.com/office/drawing/2014/main" id="{00000000-0008-0000-0600-000087000000}"/>
                </a:ext>
              </a:extLst>
            </xdr:cNvPr>
            <xdr:cNvGrpSpPr/>
          </xdr:nvGrpSpPr>
          <xdr:grpSpPr>
            <a:xfrm>
              <a:off x="4356599" y="750299"/>
              <a:ext cx="252000" cy="252000"/>
              <a:chOff x="5486400" y="2819400"/>
              <a:chExt cx="1219200" cy="1219200"/>
            </a:xfrm>
            <a:solidFill>
              <a:schemeClr val="bg1"/>
            </a:solidFill>
          </xdr:grpSpPr>
          <xdr:sp macro="" textlink="">
            <xdr:nvSpPr>
              <xdr:cNvPr id="136" name="Triângulo isósceles 135">
                <a:extLst>
                  <a:ext uri="{FF2B5EF4-FFF2-40B4-BE49-F238E27FC236}">
                    <a16:creationId xmlns:a16="http://schemas.microsoft.com/office/drawing/2014/main" id="{00000000-0008-0000-0600-000088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7" name="Agrupar 136">
                <a:extLst>
                  <a:ext uri="{FF2B5EF4-FFF2-40B4-BE49-F238E27FC236}">
                    <a16:creationId xmlns:a16="http://schemas.microsoft.com/office/drawing/2014/main" id="{00000000-0008-0000-0600-000089000000}"/>
                  </a:ext>
                </a:extLst>
              </xdr:cNvPr>
              <xdr:cNvGrpSpPr/>
            </xdr:nvGrpSpPr>
            <xdr:grpSpPr>
              <a:xfrm>
                <a:off x="5662613" y="3425824"/>
                <a:ext cx="866775" cy="612776"/>
                <a:chOff x="5667375" y="3425824"/>
                <a:chExt cx="866775" cy="612776"/>
              </a:xfrm>
              <a:grpFill/>
            </xdr:grpSpPr>
            <xdr:sp macro="" textlink="">
              <xdr:nvSpPr>
                <xdr:cNvPr id="138" name="Retângulo 137">
                  <a:extLst>
                    <a:ext uri="{FF2B5EF4-FFF2-40B4-BE49-F238E27FC236}">
                      <a16:creationId xmlns:a16="http://schemas.microsoft.com/office/drawing/2014/main" id="{00000000-0008-0000-0600-00008A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9" name="Retângulo 138">
                  <a:extLst>
                    <a:ext uri="{FF2B5EF4-FFF2-40B4-BE49-F238E27FC236}">
                      <a16:creationId xmlns:a16="http://schemas.microsoft.com/office/drawing/2014/main" id="{00000000-0008-0000-0600-00008B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40" name="Retângulo 139">
                  <a:extLst>
                    <a:ext uri="{FF2B5EF4-FFF2-40B4-BE49-F238E27FC236}">
                      <a16:creationId xmlns:a16="http://schemas.microsoft.com/office/drawing/2014/main" id="{00000000-0008-0000-0600-00008C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3" name="Retângulo 102">
            <a:hlinkClick xmlns:r="http://schemas.openxmlformats.org/officeDocument/2006/relationships" r:id="rId36"/>
            <a:extLst>
              <a:ext uri="{FF2B5EF4-FFF2-40B4-BE49-F238E27FC236}">
                <a16:creationId xmlns:a16="http://schemas.microsoft.com/office/drawing/2014/main" id="{00000000-0008-0000-0600-000067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hg1h5j42swfq.cloudfront.net/2022/12/05020148/diariooficial-4-paginas-61-87-2-1-1.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1"/>
  <dimension ref="A1:U39"/>
  <sheetViews>
    <sheetView showRowColHeaders="0" tabSelected="1" workbookViewId="0"/>
  </sheetViews>
  <sheetFormatPr defaultColWidth="0" defaultRowHeight="15" customHeight="1" zeroHeight="1" x14ac:dyDescent="0.25"/>
  <cols>
    <col min="1" max="21" width="9.140625" style="90" customWidth="1"/>
    <col min="22" max="16384" width="9.140625" style="90" hidden="1"/>
  </cols>
  <sheetData>
    <row r="1" spans="1:21" ht="15" customHeight="1" x14ac:dyDescent="0.25">
      <c r="A1" s="1"/>
      <c r="B1" s="1"/>
      <c r="C1" s="1"/>
      <c r="D1" s="1"/>
      <c r="E1" s="1"/>
      <c r="F1" s="1"/>
      <c r="G1" s="1"/>
      <c r="H1" s="1"/>
      <c r="I1" s="1"/>
      <c r="J1" s="1"/>
      <c r="K1" s="1"/>
      <c r="L1" s="1"/>
      <c r="M1" s="1"/>
      <c r="N1" s="1"/>
      <c r="O1" s="1"/>
      <c r="P1" s="1"/>
      <c r="Q1" s="1"/>
      <c r="R1" s="1"/>
      <c r="S1" s="1"/>
      <c r="T1" s="1"/>
      <c r="U1" s="1"/>
    </row>
    <row r="2" spans="1:21" ht="15" customHeight="1" x14ac:dyDescent="0.25">
      <c r="A2" s="1"/>
      <c r="B2" s="1"/>
      <c r="C2" s="1"/>
      <c r="D2" s="1"/>
      <c r="E2" s="1"/>
      <c r="F2" s="1"/>
      <c r="G2" s="1"/>
      <c r="H2" s="1"/>
      <c r="I2" s="1"/>
      <c r="J2" s="1"/>
      <c r="K2" s="1"/>
      <c r="L2" s="1"/>
      <c r="M2" s="1"/>
      <c r="N2" s="1"/>
      <c r="O2" s="1"/>
      <c r="P2" s="1"/>
      <c r="Q2" s="1"/>
      <c r="R2" s="1"/>
      <c r="S2" s="1"/>
      <c r="T2" s="1"/>
      <c r="U2" s="1"/>
    </row>
    <row r="3" spans="1:21" ht="15" customHeight="1" x14ac:dyDescent="0.25">
      <c r="A3" s="1"/>
      <c r="B3" s="1"/>
      <c r="C3" s="1"/>
      <c r="D3" s="1"/>
      <c r="E3" s="1"/>
      <c r="F3" s="1"/>
      <c r="G3" s="1"/>
      <c r="H3" s="1"/>
      <c r="I3" s="1"/>
      <c r="J3" s="1"/>
      <c r="K3" s="1"/>
      <c r="L3" s="1"/>
      <c r="M3" s="1"/>
      <c r="N3" s="1"/>
      <c r="O3" s="1"/>
      <c r="P3" s="1"/>
      <c r="Q3" s="1"/>
      <c r="R3" s="1"/>
      <c r="S3" s="1"/>
      <c r="T3" s="1"/>
      <c r="U3" s="1"/>
    </row>
    <row r="4" spans="1:21" ht="15" customHeight="1" x14ac:dyDescent="0.25">
      <c r="A4" s="1"/>
      <c r="B4" s="1"/>
      <c r="C4" s="1"/>
      <c r="D4" s="1"/>
      <c r="E4" s="1"/>
      <c r="F4" s="1"/>
      <c r="G4" s="1"/>
      <c r="H4" s="1"/>
      <c r="I4" s="1"/>
      <c r="J4" s="1"/>
      <c r="K4" s="1"/>
      <c r="L4" s="1"/>
      <c r="M4" s="1"/>
      <c r="N4" s="1"/>
      <c r="O4" s="1"/>
      <c r="P4" s="1"/>
      <c r="Q4" s="1"/>
      <c r="R4" s="1"/>
      <c r="S4" s="1"/>
      <c r="T4" s="1"/>
      <c r="U4" s="1"/>
    </row>
    <row r="5" spans="1:21" ht="15" customHeight="1" x14ac:dyDescent="0.25">
      <c r="A5" s="1"/>
      <c r="B5" s="1"/>
      <c r="C5" s="1"/>
      <c r="D5" s="1"/>
      <c r="E5" s="1"/>
      <c r="F5" s="1"/>
      <c r="G5" s="1"/>
      <c r="H5" s="1"/>
      <c r="I5" s="1"/>
      <c r="J5" s="1"/>
      <c r="K5" s="1"/>
      <c r="L5" s="1"/>
      <c r="M5" s="1"/>
      <c r="N5" s="1"/>
      <c r="O5" s="1"/>
      <c r="P5" s="1"/>
      <c r="Q5" s="1"/>
      <c r="R5" s="1"/>
      <c r="S5" s="1"/>
      <c r="T5" s="1"/>
      <c r="U5" s="1"/>
    </row>
    <row r="6" spans="1:21" ht="15" customHeight="1" x14ac:dyDescent="0.25">
      <c r="A6" s="1"/>
      <c r="B6" s="1"/>
      <c r="C6" s="1"/>
      <c r="D6" s="1"/>
      <c r="E6" s="1"/>
      <c r="F6" s="1"/>
      <c r="G6" s="1"/>
      <c r="H6" s="1"/>
      <c r="I6" s="1"/>
      <c r="J6" s="1"/>
      <c r="K6" s="1"/>
      <c r="L6" s="1"/>
      <c r="M6" s="1"/>
      <c r="N6" s="1"/>
      <c r="O6" s="1"/>
      <c r="P6" s="1"/>
      <c r="Q6" s="1"/>
      <c r="R6" s="1"/>
      <c r="S6" s="1"/>
      <c r="T6" s="1"/>
      <c r="U6" s="1"/>
    </row>
    <row r="7" spans="1:21" ht="15" customHeight="1" x14ac:dyDescent="0.25">
      <c r="A7" s="7"/>
      <c r="B7" s="7"/>
      <c r="C7" s="7"/>
      <c r="D7" s="7"/>
      <c r="E7" s="7"/>
      <c r="F7" s="7"/>
      <c r="G7" s="7"/>
      <c r="H7" s="7"/>
      <c r="I7" s="7"/>
      <c r="J7" s="7"/>
      <c r="K7" s="7"/>
      <c r="L7" s="7"/>
      <c r="M7" s="7"/>
      <c r="N7" s="7"/>
      <c r="O7" s="7"/>
      <c r="P7" s="7"/>
      <c r="Q7" s="7"/>
      <c r="R7" s="7"/>
      <c r="S7" s="7"/>
      <c r="T7" s="7"/>
      <c r="U7" s="7"/>
    </row>
    <row r="8" spans="1:21" ht="15" customHeight="1" x14ac:dyDescent="0.25">
      <c r="A8" s="7"/>
      <c r="B8" s="7"/>
      <c r="C8" s="92" t="s">
        <v>28</v>
      </c>
      <c r="D8" s="93"/>
      <c r="E8" s="93"/>
      <c r="F8" s="93"/>
      <c r="G8" s="93"/>
      <c r="H8" s="93"/>
      <c r="I8" s="93"/>
      <c r="J8" s="93"/>
      <c r="K8" s="93"/>
      <c r="L8" s="93"/>
      <c r="M8" s="93"/>
      <c r="N8" s="93"/>
      <c r="O8" s="93"/>
      <c r="P8" s="93"/>
      <c r="Q8" s="93"/>
      <c r="R8" s="93"/>
      <c r="S8" s="94"/>
      <c r="T8" s="7"/>
      <c r="U8" s="7"/>
    </row>
    <row r="9" spans="1:21" ht="15" customHeight="1" x14ac:dyDescent="0.25">
      <c r="A9" s="7"/>
      <c r="B9" s="7"/>
      <c r="C9" s="95"/>
      <c r="D9" s="96"/>
      <c r="E9" s="96"/>
      <c r="F9" s="96"/>
      <c r="G9" s="96"/>
      <c r="H9" s="96"/>
      <c r="I9" s="96"/>
      <c r="J9" s="96"/>
      <c r="K9" s="96"/>
      <c r="L9" s="96"/>
      <c r="M9" s="96"/>
      <c r="N9" s="96"/>
      <c r="O9" s="96"/>
      <c r="P9" s="96"/>
      <c r="Q9" s="96"/>
      <c r="R9" s="96"/>
      <c r="S9" s="97"/>
      <c r="T9" s="7"/>
      <c r="U9" s="7"/>
    </row>
    <row r="10" spans="1:21" ht="15" customHeight="1" x14ac:dyDescent="0.25">
      <c r="A10" s="7"/>
      <c r="B10" s="7"/>
      <c r="C10" s="95"/>
      <c r="D10" s="96"/>
      <c r="E10" s="96"/>
      <c r="F10" s="96"/>
      <c r="G10" s="96"/>
      <c r="H10" s="96"/>
      <c r="I10" s="96"/>
      <c r="J10" s="96"/>
      <c r="K10" s="96"/>
      <c r="L10" s="96"/>
      <c r="M10" s="96"/>
      <c r="N10" s="96"/>
      <c r="O10" s="96"/>
      <c r="P10" s="96"/>
      <c r="Q10" s="96"/>
      <c r="R10" s="96"/>
      <c r="S10" s="97"/>
      <c r="T10" s="7"/>
      <c r="U10" s="7"/>
    </row>
    <row r="11" spans="1:21" ht="15" customHeight="1" x14ac:dyDescent="0.25">
      <c r="A11" s="7"/>
      <c r="B11" s="7"/>
      <c r="C11" s="95"/>
      <c r="D11" s="96"/>
      <c r="E11" s="96"/>
      <c r="F11" s="96"/>
      <c r="G11" s="96"/>
      <c r="H11" s="96"/>
      <c r="I11" s="96"/>
      <c r="J11" s="96"/>
      <c r="K11" s="96"/>
      <c r="L11" s="96"/>
      <c r="M11" s="96"/>
      <c r="N11" s="96"/>
      <c r="O11" s="96"/>
      <c r="P11" s="96"/>
      <c r="Q11" s="96"/>
      <c r="R11" s="96"/>
      <c r="S11" s="97"/>
      <c r="T11" s="7"/>
      <c r="U11" s="7"/>
    </row>
    <row r="12" spans="1:21" ht="15" customHeight="1" x14ac:dyDescent="0.25">
      <c r="A12" s="7"/>
      <c r="B12" s="7"/>
      <c r="C12" s="95"/>
      <c r="D12" s="96"/>
      <c r="E12" s="96"/>
      <c r="F12" s="96"/>
      <c r="G12" s="96"/>
      <c r="H12" s="96"/>
      <c r="I12" s="96"/>
      <c r="J12" s="96"/>
      <c r="K12" s="96"/>
      <c r="L12" s="96"/>
      <c r="M12" s="96"/>
      <c r="N12" s="96"/>
      <c r="O12" s="96"/>
      <c r="P12" s="96"/>
      <c r="Q12" s="96"/>
      <c r="R12" s="96"/>
      <c r="S12" s="97"/>
      <c r="T12" s="7"/>
      <c r="U12" s="7"/>
    </row>
    <row r="13" spans="1:21" ht="15" customHeight="1" x14ac:dyDescent="0.25">
      <c r="A13" s="7"/>
      <c r="B13" s="7"/>
      <c r="C13" s="95"/>
      <c r="D13" s="96"/>
      <c r="E13" s="96"/>
      <c r="F13" s="96"/>
      <c r="G13" s="96"/>
      <c r="H13" s="96"/>
      <c r="I13" s="96"/>
      <c r="J13" s="96"/>
      <c r="K13" s="96"/>
      <c r="L13" s="96"/>
      <c r="M13" s="96"/>
      <c r="N13" s="96"/>
      <c r="O13" s="96"/>
      <c r="P13" s="96"/>
      <c r="Q13" s="96"/>
      <c r="R13" s="96"/>
      <c r="S13" s="97"/>
      <c r="T13" s="7"/>
      <c r="U13" s="7"/>
    </row>
    <row r="14" spans="1:21" ht="15" customHeight="1" x14ac:dyDescent="0.25">
      <c r="A14" s="7"/>
      <c r="B14" s="7"/>
      <c r="C14" s="95"/>
      <c r="D14" s="96"/>
      <c r="E14" s="96"/>
      <c r="F14" s="96"/>
      <c r="G14" s="96"/>
      <c r="H14" s="96"/>
      <c r="I14" s="96"/>
      <c r="J14" s="96"/>
      <c r="K14" s="96"/>
      <c r="L14" s="96"/>
      <c r="M14" s="96"/>
      <c r="N14" s="96"/>
      <c r="O14" s="96"/>
      <c r="P14" s="96"/>
      <c r="Q14" s="96"/>
      <c r="R14" s="96"/>
      <c r="S14" s="97"/>
      <c r="T14" s="7"/>
      <c r="U14" s="7"/>
    </row>
    <row r="15" spans="1:21" ht="15" customHeight="1" x14ac:dyDescent="0.25">
      <c r="A15" s="7"/>
      <c r="B15" s="7"/>
      <c r="C15" s="95"/>
      <c r="D15" s="96"/>
      <c r="E15" s="96"/>
      <c r="F15" s="96"/>
      <c r="G15" s="96"/>
      <c r="H15" s="96"/>
      <c r="I15" s="96"/>
      <c r="J15" s="96"/>
      <c r="K15" s="96"/>
      <c r="L15" s="96"/>
      <c r="M15" s="96"/>
      <c r="N15" s="96"/>
      <c r="O15" s="96"/>
      <c r="P15" s="96"/>
      <c r="Q15" s="96"/>
      <c r="R15" s="96"/>
      <c r="S15" s="97"/>
      <c r="T15" s="7"/>
      <c r="U15" s="7"/>
    </row>
    <row r="16" spans="1:21" ht="15" customHeight="1" x14ac:dyDescent="0.25">
      <c r="A16" s="7"/>
      <c r="B16" s="7"/>
      <c r="C16" s="95"/>
      <c r="D16" s="96"/>
      <c r="E16" s="96"/>
      <c r="F16" s="96"/>
      <c r="G16" s="96"/>
      <c r="H16" s="96"/>
      <c r="I16" s="96"/>
      <c r="J16" s="96"/>
      <c r="K16" s="96"/>
      <c r="L16" s="96"/>
      <c r="M16" s="96"/>
      <c r="N16" s="96"/>
      <c r="O16" s="96"/>
      <c r="P16" s="96"/>
      <c r="Q16" s="96"/>
      <c r="R16" s="96"/>
      <c r="S16" s="97"/>
      <c r="T16" s="7"/>
      <c r="U16" s="7"/>
    </row>
    <row r="17" spans="1:21" ht="15" customHeight="1" x14ac:dyDescent="0.25">
      <c r="A17" s="7"/>
      <c r="B17" s="7"/>
      <c r="C17" s="95"/>
      <c r="D17" s="96"/>
      <c r="E17" s="96"/>
      <c r="F17" s="96"/>
      <c r="G17" s="96"/>
      <c r="H17" s="96"/>
      <c r="I17" s="96"/>
      <c r="J17" s="96"/>
      <c r="K17" s="96"/>
      <c r="L17" s="96"/>
      <c r="M17" s="96"/>
      <c r="N17" s="96"/>
      <c r="O17" s="96"/>
      <c r="P17" s="96"/>
      <c r="Q17" s="96"/>
      <c r="R17" s="96"/>
      <c r="S17" s="97"/>
      <c r="T17" s="7"/>
      <c r="U17" s="7"/>
    </row>
    <row r="18" spans="1:21" ht="15" customHeight="1" x14ac:dyDescent="0.25">
      <c r="A18" s="7"/>
      <c r="B18" s="7"/>
      <c r="C18" s="95"/>
      <c r="D18" s="96"/>
      <c r="E18" s="96"/>
      <c r="F18" s="96"/>
      <c r="G18" s="96"/>
      <c r="H18" s="96"/>
      <c r="I18" s="96"/>
      <c r="J18" s="96"/>
      <c r="K18" s="96"/>
      <c r="L18" s="96"/>
      <c r="M18" s="96"/>
      <c r="N18" s="96"/>
      <c r="O18" s="96"/>
      <c r="P18" s="96"/>
      <c r="Q18" s="96"/>
      <c r="R18" s="96"/>
      <c r="S18" s="97"/>
      <c r="T18" s="7"/>
      <c r="U18" s="7"/>
    </row>
    <row r="19" spans="1:21" ht="15" customHeight="1" x14ac:dyDescent="0.25">
      <c r="A19" s="7"/>
      <c r="B19" s="7"/>
      <c r="C19" s="95"/>
      <c r="D19" s="96"/>
      <c r="E19" s="96"/>
      <c r="F19" s="96"/>
      <c r="G19" s="96"/>
      <c r="H19" s="96"/>
      <c r="I19" s="96"/>
      <c r="J19" s="96"/>
      <c r="K19" s="96"/>
      <c r="L19" s="96"/>
      <c r="M19" s="96"/>
      <c r="N19" s="96"/>
      <c r="O19" s="96"/>
      <c r="P19" s="96"/>
      <c r="Q19" s="96"/>
      <c r="R19" s="96"/>
      <c r="S19" s="97"/>
      <c r="T19" s="7"/>
      <c r="U19" s="7"/>
    </row>
    <row r="20" spans="1:21" ht="15" customHeight="1" x14ac:dyDescent="0.25">
      <c r="A20" s="7"/>
      <c r="B20" s="7"/>
      <c r="C20" s="95"/>
      <c r="D20" s="96"/>
      <c r="E20" s="96"/>
      <c r="F20" s="96"/>
      <c r="G20" s="96"/>
      <c r="H20" s="96"/>
      <c r="I20" s="96"/>
      <c r="J20" s="96"/>
      <c r="K20" s="96"/>
      <c r="L20" s="96"/>
      <c r="M20" s="96"/>
      <c r="N20" s="96"/>
      <c r="O20" s="96"/>
      <c r="P20" s="96"/>
      <c r="Q20" s="96"/>
      <c r="R20" s="96"/>
      <c r="S20" s="97"/>
      <c r="T20" s="7"/>
      <c r="U20" s="7"/>
    </row>
    <row r="21" spans="1:21" ht="15" customHeight="1" x14ac:dyDescent="0.25">
      <c r="A21" s="7"/>
      <c r="B21" s="7"/>
      <c r="C21" s="95"/>
      <c r="D21" s="96"/>
      <c r="E21" s="96"/>
      <c r="F21" s="96"/>
      <c r="G21" s="96"/>
      <c r="H21" s="96"/>
      <c r="I21" s="96"/>
      <c r="J21" s="96"/>
      <c r="K21" s="96"/>
      <c r="L21" s="96"/>
      <c r="M21" s="96"/>
      <c r="N21" s="96"/>
      <c r="O21" s="96"/>
      <c r="P21" s="96"/>
      <c r="Q21" s="96"/>
      <c r="R21" s="96"/>
      <c r="S21" s="97"/>
      <c r="T21" s="7"/>
      <c r="U21" s="7"/>
    </row>
    <row r="22" spans="1:21" ht="15" customHeight="1" x14ac:dyDescent="0.25">
      <c r="A22" s="7"/>
      <c r="B22" s="7"/>
      <c r="C22" s="95"/>
      <c r="D22" s="96"/>
      <c r="E22" s="96"/>
      <c r="F22" s="96"/>
      <c r="G22" s="96"/>
      <c r="H22" s="96"/>
      <c r="I22" s="96"/>
      <c r="J22" s="96"/>
      <c r="K22" s="96"/>
      <c r="L22" s="96"/>
      <c r="M22" s="96"/>
      <c r="N22" s="96"/>
      <c r="O22" s="96"/>
      <c r="P22" s="96"/>
      <c r="Q22" s="96"/>
      <c r="R22" s="96"/>
      <c r="S22" s="97"/>
      <c r="T22" s="7"/>
      <c r="U22" s="7"/>
    </row>
    <row r="23" spans="1:21" ht="15" customHeight="1" x14ac:dyDescent="0.25">
      <c r="A23" s="7"/>
      <c r="B23" s="7"/>
      <c r="C23" s="95"/>
      <c r="D23" s="96"/>
      <c r="E23" s="96"/>
      <c r="F23" s="96"/>
      <c r="G23" s="96"/>
      <c r="H23" s="96"/>
      <c r="I23" s="96"/>
      <c r="J23" s="96"/>
      <c r="K23" s="96"/>
      <c r="L23" s="96"/>
      <c r="M23" s="96"/>
      <c r="N23" s="96"/>
      <c r="O23" s="96"/>
      <c r="P23" s="96"/>
      <c r="Q23" s="96"/>
      <c r="R23" s="96"/>
      <c r="S23" s="97"/>
      <c r="T23" s="7"/>
      <c r="U23" s="7"/>
    </row>
    <row r="24" spans="1:21" ht="15" customHeight="1" x14ac:dyDescent="0.25">
      <c r="A24" s="7"/>
      <c r="B24" s="7"/>
      <c r="C24" s="95"/>
      <c r="D24" s="96"/>
      <c r="E24" s="96"/>
      <c r="F24" s="96"/>
      <c r="G24" s="96"/>
      <c r="H24" s="96"/>
      <c r="I24" s="96"/>
      <c r="J24" s="96"/>
      <c r="K24" s="96"/>
      <c r="L24" s="96"/>
      <c r="M24" s="96"/>
      <c r="N24" s="96"/>
      <c r="O24" s="96"/>
      <c r="P24" s="96"/>
      <c r="Q24" s="96"/>
      <c r="R24" s="96"/>
      <c r="S24" s="97"/>
      <c r="T24" s="7"/>
      <c r="U24" s="7"/>
    </row>
    <row r="25" spans="1:21" ht="15" customHeight="1" x14ac:dyDescent="0.25">
      <c r="A25" s="7"/>
      <c r="B25" s="7"/>
      <c r="C25" s="95"/>
      <c r="D25" s="96"/>
      <c r="E25" s="96"/>
      <c r="F25" s="96"/>
      <c r="G25" s="96"/>
      <c r="H25" s="96"/>
      <c r="I25" s="96"/>
      <c r="J25" s="96"/>
      <c r="K25" s="96"/>
      <c r="L25" s="96"/>
      <c r="M25" s="96"/>
      <c r="N25" s="96"/>
      <c r="O25" s="96"/>
      <c r="P25" s="96"/>
      <c r="Q25" s="96"/>
      <c r="R25" s="96"/>
      <c r="S25" s="97"/>
      <c r="T25" s="7"/>
      <c r="U25" s="7"/>
    </row>
    <row r="26" spans="1:21" ht="15" customHeight="1" x14ac:dyDescent="0.25">
      <c r="A26" s="7"/>
      <c r="B26" s="7"/>
      <c r="C26" s="95"/>
      <c r="D26" s="96"/>
      <c r="E26" s="96"/>
      <c r="F26" s="96"/>
      <c r="G26" s="96"/>
      <c r="H26" s="96"/>
      <c r="I26" s="96"/>
      <c r="J26" s="96"/>
      <c r="K26" s="96"/>
      <c r="L26" s="96"/>
      <c r="M26" s="96"/>
      <c r="N26" s="96"/>
      <c r="O26" s="96"/>
      <c r="P26" s="96"/>
      <c r="Q26" s="96"/>
      <c r="R26" s="96"/>
      <c r="S26" s="97"/>
      <c r="T26" s="7"/>
      <c r="U26" s="7"/>
    </row>
    <row r="27" spans="1:21" ht="15" customHeight="1" x14ac:dyDescent="0.25">
      <c r="A27" s="7"/>
      <c r="B27" s="7"/>
      <c r="C27" s="95"/>
      <c r="D27" s="96"/>
      <c r="E27" s="96"/>
      <c r="F27" s="96"/>
      <c r="G27" s="96"/>
      <c r="H27" s="96"/>
      <c r="I27" s="96"/>
      <c r="J27" s="96"/>
      <c r="K27" s="96"/>
      <c r="L27" s="96"/>
      <c r="M27" s="96"/>
      <c r="N27" s="96"/>
      <c r="O27" s="96"/>
      <c r="P27" s="96"/>
      <c r="Q27" s="96"/>
      <c r="R27" s="96"/>
      <c r="S27" s="97"/>
      <c r="T27" s="7"/>
      <c r="U27" s="7"/>
    </row>
    <row r="28" spans="1:21" ht="15" customHeight="1" x14ac:dyDescent="0.25">
      <c r="A28" s="7"/>
      <c r="B28" s="7"/>
      <c r="C28" s="95"/>
      <c r="D28" s="96"/>
      <c r="E28" s="96"/>
      <c r="F28" s="96"/>
      <c r="G28" s="96"/>
      <c r="H28" s="96"/>
      <c r="I28" s="96"/>
      <c r="J28" s="96"/>
      <c r="K28" s="96"/>
      <c r="L28" s="96"/>
      <c r="M28" s="96"/>
      <c r="N28" s="96"/>
      <c r="O28" s="96"/>
      <c r="P28" s="96"/>
      <c r="Q28" s="96"/>
      <c r="R28" s="96"/>
      <c r="S28" s="97"/>
      <c r="T28" s="7"/>
      <c r="U28" s="7"/>
    </row>
    <row r="29" spans="1:21" ht="15" customHeight="1" x14ac:dyDescent="0.25">
      <c r="A29" s="7"/>
      <c r="B29" s="7"/>
      <c r="C29" s="95"/>
      <c r="D29" s="96"/>
      <c r="E29" s="96"/>
      <c r="F29" s="96"/>
      <c r="G29" s="96"/>
      <c r="H29" s="96"/>
      <c r="I29" s="96"/>
      <c r="J29" s="96"/>
      <c r="K29" s="96"/>
      <c r="L29" s="96"/>
      <c r="M29" s="96"/>
      <c r="N29" s="96"/>
      <c r="O29" s="96"/>
      <c r="P29" s="96"/>
      <c r="Q29" s="96"/>
      <c r="R29" s="96"/>
      <c r="S29" s="97"/>
      <c r="T29" s="7"/>
      <c r="U29" s="7"/>
    </row>
    <row r="30" spans="1:21" ht="15" customHeight="1" x14ac:dyDescent="0.25">
      <c r="A30" s="7"/>
      <c r="B30" s="7"/>
      <c r="C30" s="95"/>
      <c r="D30" s="96"/>
      <c r="E30" s="96"/>
      <c r="F30" s="96"/>
      <c r="G30" s="96"/>
      <c r="H30" s="96"/>
      <c r="I30" s="96"/>
      <c r="J30" s="96"/>
      <c r="K30" s="96"/>
      <c r="L30" s="96"/>
      <c r="M30" s="96"/>
      <c r="N30" s="96"/>
      <c r="O30" s="96"/>
      <c r="P30" s="96"/>
      <c r="Q30" s="96"/>
      <c r="R30" s="96"/>
      <c r="S30" s="97"/>
      <c r="T30" s="7"/>
      <c r="U30" s="7"/>
    </row>
    <row r="31" spans="1:21" ht="15" customHeight="1" x14ac:dyDescent="0.25">
      <c r="A31" s="7"/>
      <c r="B31" s="7"/>
      <c r="C31" s="95"/>
      <c r="D31" s="96"/>
      <c r="E31" s="96"/>
      <c r="F31" s="96"/>
      <c r="G31" s="96"/>
      <c r="H31" s="96"/>
      <c r="I31" s="96"/>
      <c r="J31" s="96"/>
      <c r="K31" s="96"/>
      <c r="L31" s="96"/>
      <c r="M31" s="96"/>
      <c r="N31" s="96"/>
      <c r="O31" s="96"/>
      <c r="P31" s="96"/>
      <c r="Q31" s="96"/>
      <c r="R31" s="96"/>
      <c r="S31" s="97"/>
      <c r="T31" s="7"/>
      <c r="U31" s="7"/>
    </row>
    <row r="32" spans="1:21" ht="15" customHeight="1" x14ac:dyDescent="0.25">
      <c r="A32" s="7"/>
      <c r="B32" s="7"/>
      <c r="C32" s="95"/>
      <c r="D32" s="96"/>
      <c r="E32" s="96"/>
      <c r="F32" s="96"/>
      <c r="G32" s="96"/>
      <c r="H32" s="96"/>
      <c r="I32" s="96"/>
      <c r="J32" s="96"/>
      <c r="K32" s="96"/>
      <c r="L32" s="96"/>
      <c r="M32" s="96"/>
      <c r="N32" s="96"/>
      <c r="O32" s="96"/>
      <c r="P32" s="96"/>
      <c r="Q32" s="96"/>
      <c r="R32" s="96"/>
      <c r="S32" s="97"/>
      <c r="T32" s="7"/>
      <c r="U32" s="7"/>
    </row>
    <row r="33" spans="1:21" ht="15" customHeight="1" x14ac:dyDescent="0.25">
      <c r="A33" s="7"/>
      <c r="B33" s="7"/>
      <c r="C33" s="95"/>
      <c r="D33" s="96"/>
      <c r="E33" s="96"/>
      <c r="F33" s="96"/>
      <c r="G33" s="96"/>
      <c r="H33" s="96"/>
      <c r="I33" s="96"/>
      <c r="J33" s="96"/>
      <c r="K33" s="96"/>
      <c r="L33" s="96"/>
      <c r="M33" s="96"/>
      <c r="N33" s="96"/>
      <c r="O33" s="96"/>
      <c r="P33" s="96"/>
      <c r="Q33" s="96"/>
      <c r="R33" s="96"/>
      <c r="S33" s="97"/>
      <c r="T33" s="7"/>
      <c r="U33" s="7"/>
    </row>
    <row r="34" spans="1:21" ht="15" customHeight="1" x14ac:dyDescent="0.25">
      <c r="A34" s="7"/>
      <c r="B34" s="7"/>
      <c r="C34" s="95"/>
      <c r="D34" s="96"/>
      <c r="E34" s="96"/>
      <c r="F34" s="96"/>
      <c r="G34" s="96"/>
      <c r="H34" s="96"/>
      <c r="I34" s="96"/>
      <c r="J34" s="96"/>
      <c r="K34" s="96"/>
      <c r="L34" s="96"/>
      <c r="M34" s="96"/>
      <c r="N34" s="96"/>
      <c r="O34" s="96"/>
      <c r="P34" s="96"/>
      <c r="Q34" s="96"/>
      <c r="R34" s="96"/>
      <c r="S34" s="97"/>
      <c r="T34" s="7"/>
      <c r="U34" s="7"/>
    </row>
    <row r="35" spans="1:21" ht="15" customHeight="1" x14ac:dyDescent="0.25">
      <c r="A35" s="7"/>
      <c r="B35" s="7"/>
      <c r="C35" s="95"/>
      <c r="D35" s="96"/>
      <c r="E35" s="96"/>
      <c r="F35" s="96"/>
      <c r="G35" s="96"/>
      <c r="H35" s="96"/>
      <c r="I35" s="96"/>
      <c r="J35" s="96"/>
      <c r="K35" s="96"/>
      <c r="L35" s="96"/>
      <c r="M35" s="96"/>
      <c r="N35" s="96"/>
      <c r="O35" s="96"/>
      <c r="P35" s="96"/>
      <c r="Q35" s="96"/>
      <c r="R35" s="96"/>
      <c r="S35" s="97"/>
      <c r="T35" s="7"/>
      <c r="U35" s="7"/>
    </row>
    <row r="36" spans="1:21" ht="15" customHeight="1" x14ac:dyDescent="0.25">
      <c r="A36" s="7"/>
      <c r="B36" s="7"/>
      <c r="C36" s="95"/>
      <c r="D36" s="96"/>
      <c r="E36" s="96"/>
      <c r="F36" s="96"/>
      <c r="G36" s="96"/>
      <c r="H36" s="96"/>
      <c r="I36" s="96"/>
      <c r="J36" s="96"/>
      <c r="K36" s="96"/>
      <c r="L36" s="96"/>
      <c r="M36" s="96"/>
      <c r="N36" s="96"/>
      <c r="O36" s="96"/>
      <c r="P36" s="96"/>
      <c r="Q36" s="96"/>
      <c r="R36" s="96"/>
      <c r="S36" s="97"/>
      <c r="T36" s="7"/>
      <c r="U36" s="7"/>
    </row>
    <row r="37" spans="1:21" ht="15" customHeight="1" x14ac:dyDescent="0.25">
      <c r="A37" s="7"/>
      <c r="B37" s="7"/>
      <c r="C37" s="95"/>
      <c r="D37" s="96"/>
      <c r="E37" s="96"/>
      <c r="F37" s="96"/>
      <c r="G37" s="96"/>
      <c r="H37" s="96"/>
      <c r="I37" s="96"/>
      <c r="J37" s="96"/>
      <c r="K37" s="96"/>
      <c r="L37" s="96"/>
      <c r="M37" s="96"/>
      <c r="N37" s="96"/>
      <c r="O37" s="96"/>
      <c r="P37" s="96"/>
      <c r="Q37" s="96"/>
      <c r="R37" s="96"/>
      <c r="S37" s="97"/>
      <c r="T37" s="7"/>
      <c r="U37" s="7"/>
    </row>
    <row r="38" spans="1:21" ht="15" customHeight="1" x14ac:dyDescent="0.25">
      <c r="A38" s="7"/>
      <c r="B38" s="7"/>
      <c r="C38" s="98"/>
      <c r="D38" s="99"/>
      <c r="E38" s="99"/>
      <c r="F38" s="99"/>
      <c r="G38" s="99"/>
      <c r="H38" s="99"/>
      <c r="I38" s="99"/>
      <c r="J38" s="99"/>
      <c r="K38" s="99"/>
      <c r="L38" s="99"/>
      <c r="M38" s="99"/>
      <c r="N38" s="99"/>
      <c r="O38" s="99"/>
      <c r="P38" s="99"/>
      <c r="Q38" s="99"/>
      <c r="R38" s="99"/>
      <c r="S38" s="100"/>
      <c r="T38" s="7"/>
      <c r="U38" s="7"/>
    </row>
    <row r="39" spans="1:21" ht="15" customHeight="1" x14ac:dyDescent="0.25">
      <c r="A39" s="7"/>
      <c r="B39" s="7"/>
      <c r="C39" s="7"/>
      <c r="D39" s="7"/>
      <c r="E39" s="7"/>
      <c r="F39" s="7"/>
      <c r="G39" s="7"/>
      <c r="H39" s="7"/>
      <c r="I39" s="7"/>
      <c r="J39" s="7"/>
      <c r="K39" s="7"/>
      <c r="L39" s="7"/>
      <c r="M39" s="7"/>
      <c r="N39" s="7"/>
      <c r="O39" s="7"/>
      <c r="P39" s="7"/>
      <c r="Q39" s="7"/>
      <c r="R39" s="7"/>
      <c r="S39" s="7"/>
      <c r="T39" s="7"/>
      <c r="U39" s="7"/>
    </row>
  </sheetData>
  <sheetProtection algorithmName="SHA-512" hashValue="eddJjjhNUlVR+thu0dPQM4llDnOdIXxdAsDjylZpl64F7JEAOFYN1lI7AaLLcnpfs2rTCXq0ltZrtpqUxLl6GQ==" saltValue="fN5q3dFyqAcZJlEejDYMCg==" spinCount="100000" scenarios="1" insertHyperlinks="0" selectLockedCells="1"/>
  <mergeCells count="1">
    <mergeCell ref="C8:S38"/>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2"/>
  <dimension ref="A1:W34"/>
  <sheetViews>
    <sheetView showRowColHeaders="0" workbookViewId="0">
      <selection activeCell="B8" sqref="B8:D33"/>
    </sheetView>
  </sheetViews>
  <sheetFormatPr defaultColWidth="0" defaultRowHeight="15" customHeight="1" zeroHeight="1" x14ac:dyDescent="0.25"/>
  <cols>
    <col min="1" max="6" width="9.140625" style="3" customWidth="1"/>
    <col min="7" max="7" width="9.140625" style="6" customWidth="1"/>
    <col min="8" max="16" width="9.140625" style="3" customWidth="1"/>
    <col min="17" max="18" width="4.5703125" style="3" customWidth="1"/>
    <col min="19" max="21" width="9.140625" style="3" customWidth="1"/>
    <col min="22" max="23" width="4.5703125" style="3" customWidth="1"/>
    <col min="24" max="16384" width="9.140625" style="2" hidden="1"/>
  </cols>
  <sheetData>
    <row r="1" spans="1:23" ht="15" customHeight="1" x14ac:dyDescent="0.25">
      <c r="A1" s="2"/>
      <c r="B1" s="2"/>
      <c r="C1" s="2"/>
      <c r="D1" s="2"/>
      <c r="E1" s="2"/>
      <c r="F1" s="2"/>
      <c r="G1" s="5"/>
      <c r="H1" s="2"/>
      <c r="I1" s="2"/>
      <c r="J1" s="2"/>
      <c r="K1" s="2"/>
      <c r="L1" s="2"/>
      <c r="M1" s="2"/>
      <c r="N1" s="2"/>
      <c r="O1" s="2"/>
      <c r="P1" s="2"/>
      <c r="Q1" s="2"/>
      <c r="R1" s="2"/>
      <c r="S1" s="2"/>
      <c r="T1" s="2"/>
      <c r="U1" s="2"/>
      <c r="V1" s="2"/>
      <c r="W1" s="2"/>
    </row>
    <row r="2" spans="1:23" ht="15" customHeight="1" x14ac:dyDescent="0.25">
      <c r="A2" s="2"/>
      <c r="B2" s="2"/>
      <c r="C2" s="2"/>
      <c r="D2" s="2"/>
      <c r="E2" s="2"/>
      <c r="F2" s="2"/>
      <c r="G2" s="5"/>
      <c r="H2" s="2"/>
      <c r="I2" s="2"/>
      <c r="J2" s="2"/>
      <c r="K2" s="2"/>
      <c r="L2" s="2"/>
      <c r="M2" s="2"/>
      <c r="N2" s="2"/>
      <c r="O2" s="2"/>
      <c r="P2" s="2"/>
      <c r="Q2" s="2"/>
      <c r="R2" s="2"/>
      <c r="S2" s="2"/>
      <c r="T2" s="2"/>
      <c r="U2" s="2"/>
      <c r="V2" s="2"/>
      <c r="W2" s="2"/>
    </row>
    <row r="3" spans="1:23" ht="15" customHeight="1" x14ac:dyDescent="0.25">
      <c r="A3" s="2"/>
      <c r="B3" s="2"/>
      <c r="C3" s="2"/>
      <c r="D3" s="2"/>
      <c r="E3" s="2"/>
      <c r="F3" s="2"/>
      <c r="G3" s="5"/>
      <c r="H3" s="2"/>
      <c r="I3" s="2"/>
      <c r="J3" s="2"/>
      <c r="K3" s="2"/>
      <c r="L3" s="2"/>
      <c r="M3" s="2"/>
      <c r="N3" s="2"/>
      <c r="O3" s="2"/>
      <c r="P3" s="2"/>
      <c r="Q3" s="2"/>
      <c r="R3" s="2"/>
      <c r="S3" s="2"/>
      <c r="T3" s="2"/>
      <c r="U3" s="2"/>
      <c r="V3" s="2"/>
      <c r="W3" s="2"/>
    </row>
    <row r="4" spans="1:23" ht="15" customHeight="1" x14ac:dyDescent="0.25">
      <c r="A4" s="2"/>
      <c r="B4" s="2"/>
      <c r="C4" s="2"/>
      <c r="D4" s="2"/>
      <c r="E4" s="2"/>
      <c r="F4" s="2"/>
      <c r="G4" s="5"/>
      <c r="H4" s="2"/>
      <c r="I4" s="2"/>
      <c r="J4" s="2"/>
      <c r="K4" s="2"/>
      <c r="L4" s="2"/>
      <c r="M4" s="2"/>
      <c r="N4" s="2"/>
      <c r="O4" s="2"/>
      <c r="P4" s="2"/>
      <c r="Q4" s="2"/>
      <c r="R4" s="2"/>
      <c r="S4" s="2"/>
      <c r="T4" s="2"/>
      <c r="U4" s="2"/>
      <c r="V4" s="2"/>
      <c r="W4" s="2"/>
    </row>
    <row r="5" spans="1:23" ht="15" customHeight="1" x14ac:dyDescent="0.25">
      <c r="A5" s="2"/>
      <c r="B5" s="2"/>
      <c r="C5" s="2"/>
      <c r="D5" s="2"/>
      <c r="E5" s="2"/>
      <c r="F5" s="2"/>
      <c r="G5" s="5"/>
      <c r="H5" s="2"/>
      <c r="I5" s="2"/>
      <c r="J5" s="2"/>
      <c r="K5" s="2"/>
      <c r="L5" s="2"/>
      <c r="M5" s="2"/>
      <c r="N5" s="2"/>
      <c r="O5" s="2"/>
      <c r="P5" s="2"/>
      <c r="Q5" s="2"/>
      <c r="R5" s="2"/>
      <c r="S5" s="2"/>
      <c r="T5" s="2"/>
      <c r="U5" s="2"/>
      <c r="V5" s="2"/>
      <c r="W5" s="2"/>
    </row>
    <row r="6" spans="1:23" ht="15" customHeight="1" x14ac:dyDescent="0.25">
      <c r="A6" s="2"/>
      <c r="B6" s="2"/>
      <c r="C6" s="2"/>
      <c r="D6" s="2"/>
      <c r="E6" s="2"/>
      <c r="F6" s="2"/>
      <c r="G6" s="5"/>
      <c r="H6" s="2"/>
      <c r="I6" s="2"/>
      <c r="J6" s="2"/>
      <c r="K6" s="2"/>
      <c r="L6" s="2"/>
      <c r="M6" s="2"/>
      <c r="N6" s="2"/>
      <c r="O6" s="2"/>
      <c r="P6" s="2"/>
      <c r="Q6" s="2"/>
      <c r="R6" s="2"/>
      <c r="S6" s="2"/>
      <c r="T6" s="2"/>
      <c r="U6" s="2"/>
      <c r="V6" s="2"/>
      <c r="W6" s="2"/>
    </row>
    <row r="7" spans="1:23" ht="15" customHeight="1" x14ac:dyDescent="0.25"/>
    <row r="8" spans="1:23" ht="15" customHeight="1" x14ac:dyDescent="0.25">
      <c r="B8" s="103" t="s">
        <v>30</v>
      </c>
      <c r="C8" s="103"/>
      <c r="D8" s="103"/>
      <c r="G8" s="35" t="s">
        <v>32</v>
      </c>
      <c r="H8" s="101" t="s">
        <v>50</v>
      </c>
      <c r="I8" s="101"/>
      <c r="J8" s="101"/>
      <c r="K8" s="101"/>
      <c r="L8" s="101"/>
      <c r="M8" s="101"/>
      <c r="N8" s="101"/>
      <c r="O8" s="101"/>
      <c r="P8" s="101"/>
      <c r="S8" s="105" t="s">
        <v>12</v>
      </c>
      <c r="T8" s="105"/>
      <c r="U8" s="105"/>
    </row>
    <row r="9" spans="1:23" ht="15" customHeight="1" x14ac:dyDescent="0.25">
      <c r="B9" s="103"/>
      <c r="C9" s="103"/>
      <c r="D9" s="103"/>
      <c r="G9" s="35" t="s">
        <v>24</v>
      </c>
      <c r="H9" s="108">
        <v>44900</v>
      </c>
      <c r="I9" s="101"/>
      <c r="J9" s="101"/>
      <c r="K9" s="101"/>
      <c r="L9" s="101"/>
      <c r="M9" s="101"/>
      <c r="N9" s="101"/>
      <c r="O9" s="101"/>
      <c r="P9" s="101"/>
      <c r="S9" s="104"/>
      <c r="T9" s="104"/>
      <c r="U9" s="104"/>
    </row>
    <row r="10" spans="1:23" ht="15" customHeight="1" x14ac:dyDescent="0.25">
      <c r="B10" s="103"/>
      <c r="C10" s="103"/>
      <c r="D10" s="103"/>
      <c r="G10" s="35" t="s">
        <v>3</v>
      </c>
      <c r="H10" s="101" t="s">
        <v>51</v>
      </c>
      <c r="I10" s="101"/>
      <c r="J10" s="101"/>
      <c r="K10" s="101"/>
      <c r="L10" s="101"/>
      <c r="M10" s="101"/>
      <c r="N10" s="101"/>
      <c r="O10" s="101"/>
      <c r="P10" s="101"/>
      <c r="S10" s="104"/>
      <c r="T10" s="104"/>
      <c r="U10" s="104"/>
    </row>
    <row r="11" spans="1:23" ht="15" customHeight="1" x14ac:dyDescent="0.25">
      <c r="B11" s="103"/>
      <c r="C11" s="103"/>
      <c r="D11" s="103"/>
      <c r="G11" s="35" t="s">
        <v>44</v>
      </c>
      <c r="H11" s="109" t="s">
        <v>52</v>
      </c>
      <c r="I11" s="109"/>
      <c r="J11" s="109"/>
      <c r="K11" s="109"/>
      <c r="L11" s="109"/>
      <c r="M11" s="109"/>
      <c r="N11" s="109"/>
      <c r="O11" s="109"/>
      <c r="P11" s="109"/>
      <c r="S11" s="104"/>
      <c r="T11" s="104"/>
      <c r="U11" s="104"/>
    </row>
    <row r="12" spans="1:23" ht="15" customHeight="1" x14ac:dyDescent="0.25">
      <c r="B12" s="103"/>
      <c r="C12" s="103"/>
      <c r="D12" s="103"/>
      <c r="G12" s="36"/>
      <c r="H12" s="36"/>
      <c r="I12" s="36"/>
      <c r="J12" s="36"/>
      <c r="K12" s="36"/>
      <c r="L12" s="36"/>
      <c r="M12" s="36"/>
      <c r="N12" s="36"/>
      <c r="O12" s="36"/>
      <c r="P12" s="36"/>
      <c r="S12" s="104"/>
      <c r="T12" s="104"/>
      <c r="U12" s="104"/>
    </row>
    <row r="13" spans="1:23" ht="15" customHeight="1" x14ac:dyDescent="0.25">
      <c r="B13" s="103"/>
      <c r="C13" s="103"/>
      <c r="D13" s="103"/>
      <c r="G13" s="35" t="s">
        <v>5</v>
      </c>
      <c r="H13" s="101" t="s">
        <v>59</v>
      </c>
      <c r="I13" s="101"/>
      <c r="J13" s="101"/>
      <c r="K13" s="101"/>
      <c r="L13" s="101"/>
      <c r="M13" s="101"/>
      <c r="N13" s="101"/>
      <c r="O13" s="101"/>
      <c r="P13" s="101"/>
      <c r="S13" s="104"/>
      <c r="T13" s="104"/>
      <c r="U13" s="104"/>
    </row>
    <row r="14" spans="1:23" ht="15" customHeight="1" x14ac:dyDescent="0.25">
      <c r="B14" s="103"/>
      <c r="C14" s="103"/>
      <c r="D14" s="103"/>
      <c r="G14" s="35" t="s">
        <v>6</v>
      </c>
      <c r="H14" s="101"/>
      <c r="I14" s="101"/>
      <c r="J14" s="101"/>
      <c r="K14" s="101"/>
      <c r="L14" s="101"/>
      <c r="M14" s="101"/>
      <c r="N14" s="101"/>
      <c r="O14" s="101"/>
      <c r="P14" s="101"/>
      <c r="S14" s="104"/>
      <c r="T14" s="104"/>
      <c r="U14" s="104"/>
    </row>
    <row r="15" spans="1:23" ht="15" customHeight="1" x14ac:dyDescent="0.25">
      <c r="B15" s="103"/>
      <c r="C15" s="103"/>
      <c r="D15" s="103"/>
      <c r="G15" s="35" t="s">
        <v>7</v>
      </c>
      <c r="H15" s="101"/>
      <c r="I15" s="101"/>
      <c r="J15" s="101"/>
      <c r="K15" s="101"/>
      <c r="L15" s="101"/>
      <c r="M15" s="101"/>
      <c r="N15" s="101"/>
      <c r="O15" s="101"/>
      <c r="P15" s="101"/>
      <c r="S15" s="104"/>
      <c r="T15" s="104"/>
      <c r="U15" s="104"/>
    </row>
    <row r="16" spans="1:23" ht="15" customHeight="1" x14ac:dyDescent="0.25">
      <c r="B16" s="103"/>
      <c r="C16" s="103"/>
      <c r="D16" s="103"/>
      <c r="G16" s="35" t="s">
        <v>8</v>
      </c>
      <c r="H16" s="101" t="s">
        <v>58</v>
      </c>
      <c r="I16" s="101"/>
      <c r="J16" s="101"/>
      <c r="K16" s="101"/>
      <c r="L16" s="101"/>
      <c r="M16" s="101"/>
      <c r="N16" s="101"/>
      <c r="O16" s="101"/>
      <c r="P16" s="101"/>
      <c r="S16" s="104"/>
      <c r="T16" s="104"/>
      <c r="U16" s="104"/>
    </row>
    <row r="17" spans="2:23" ht="15" customHeight="1" x14ac:dyDescent="0.25">
      <c r="B17" s="103"/>
      <c r="C17" s="103"/>
      <c r="D17" s="103"/>
      <c r="G17" s="35" t="s">
        <v>9</v>
      </c>
      <c r="H17" s="102">
        <v>6888</v>
      </c>
      <c r="I17" s="101"/>
      <c r="J17" s="101"/>
      <c r="K17" s="101"/>
      <c r="L17" s="101"/>
      <c r="M17" s="101"/>
      <c r="N17" s="101"/>
      <c r="O17" s="101"/>
      <c r="P17" s="101"/>
      <c r="S17" s="104"/>
      <c r="T17" s="104"/>
      <c r="U17" s="104"/>
    </row>
    <row r="18" spans="2:23" ht="15" customHeight="1" x14ac:dyDescent="0.25">
      <c r="B18" s="103"/>
      <c r="C18" s="103"/>
      <c r="D18" s="103"/>
      <c r="G18" s="35" t="s">
        <v>10</v>
      </c>
      <c r="H18" s="101">
        <v>10</v>
      </c>
      <c r="I18" s="101"/>
      <c r="J18" s="101"/>
      <c r="K18" s="101"/>
      <c r="L18" s="101"/>
      <c r="M18" s="101"/>
      <c r="N18" s="101"/>
      <c r="O18" s="101"/>
      <c r="P18" s="101"/>
      <c r="S18" s="104"/>
      <c r="T18" s="104"/>
      <c r="U18" s="104"/>
    </row>
    <row r="19" spans="2:23" ht="15" customHeight="1" x14ac:dyDescent="0.25">
      <c r="B19" s="103"/>
      <c r="C19" s="103"/>
      <c r="D19" s="103"/>
      <c r="G19" s="36"/>
      <c r="H19" s="36"/>
      <c r="I19" s="36"/>
      <c r="J19" s="36"/>
      <c r="K19" s="36"/>
      <c r="L19" s="36"/>
      <c r="M19" s="36"/>
      <c r="N19" s="36"/>
      <c r="O19" s="36"/>
      <c r="P19" s="36"/>
    </row>
    <row r="20" spans="2:23" ht="15" customHeight="1" x14ac:dyDescent="0.25">
      <c r="B20" s="103"/>
      <c r="C20" s="103"/>
      <c r="D20" s="103"/>
      <c r="G20" s="35" t="s">
        <v>33</v>
      </c>
      <c r="H20" s="108">
        <v>44942</v>
      </c>
      <c r="I20" s="101"/>
      <c r="J20" s="101"/>
      <c r="K20" s="101"/>
      <c r="L20" s="101"/>
      <c r="M20" s="101"/>
      <c r="N20" s="101"/>
      <c r="O20" s="101"/>
      <c r="P20" s="101"/>
    </row>
    <row r="21" spans="2:23" ht="15" customHeight="1" x14ac:dyDescent="0.25">
      <c r="B21" s="103"/>
      <c r="C21" s="103"/>
      <c r="D21" s="103"/>
      <c r="G21" s="35" t="s">
        <v>34</v>
      </c>
      <c r="H21" s="119">
        <v>42.5</v>
      </c>
      <c r="I21" s="120"/>
      <c r="J21" s="120"/>
      <c r="K21" s="120"/>
      <c r="L21" s="120"/>
      <c r="M21" s="120"/>
      <c r="N21" s="120"/>
      <c r="O21" s="120"/>
      <c r="P21" s="120"/>
      <c r="T21" s="22"/>
    </row>
    <row r="22" spans="2:23" ht="15" customHeight="1" x14ac:dyDescent="0.25">
      <c r="B22" s="103"/>
      <c r="C22" s="103"/>
      <c r="D22" s="103"/>
      <c r="G22" s="36"/>
      <c r="H22" s="36"/>
      <c r="I22" s="36"/>
      <c r="J22" s="36"/>
      <c r="K22" s="36"/>
      <c r="L22" s="36"/>
      <c r="M22" s="36"/>
      <c r="N22" s="36"/>
      <c r="O22" s="36"/>
      <c r="P22" s="36"/>
    </row>
    <row r="23" spans="2:23" ht="15" customHeight="1" x14ac:dyDescent="0.25">
      <c r="B23" s="103"/>
      <c r="C23" s="103"/>
      <c r="D23" s="103"/>
      <c r="G23" s="35" t="s">
        <v>35</v>
      </c>
      <c r="H23" s="108">
        <v>44997</v>
      </c>
      <c r="I23" s="101"/>
      <c r="J23" s="101"/>
      <c r="K23" s="101"/>
      <c r="L23" s="101"/>
      <c r="M23" s="101"/>
      <c r="N23" s="101"/>
      <c r="O23" s="101"/>
      <c r="P23" s="101"/>
    </row>
    <row r="24" spans="2:23" ht="15" customHeight="1" x14ac:dyDescent="0.25">
      <c r="B24" s="103"/>
      <c r="C24" s="103"/>
      <c r="D24" s="103"/>
      <c r="G24" s="35" t="s">
        <v>4</v>
      </c>
      <c r="H24" s="121"/>
      <c r="I24" s="121"/>
      <c r="J24" s="121"/>
      <c r="K24" s="121"/>
      <c r="L24" s="121"/>
      <c r="M24" s="121"/>
      <c r="N24" s="121"/>
      <c r="O24" s="121"/>
      <c r="P24" s="121"/>
    </row>
    <row r="25" spans="2:23" ht="15" customHeight="1" x14ac:dyDescent="0.25">
      <c r="B25" s="103"/>
      <c r="C25" s="103"/>
      <c r="D25" s="103"/>
      <c r="G25" s="107" t="s">
        <v>11</v>
      </c>
      <c r="H25" s="106" t="s">
        <v>54</v>
      </c>
      <c r="I25" s="106"/>
      <c r="J25" s="106"/>
      <c r="K25" s="106"/>
      <c r="L25" s="106"/>
      <c r="M25" s="106"/>
      <c r="N25" s="106"/>
      <c r="O25" s="106"/>
      <c r="P25" s="106"/>
      <c r="R25" s="67" t="s">
        <v>31</v>
      </c>
    </row>
    <row r="26" spans="2:23" ht="15" customHeight="1" x14ac:dyDescent="0.25">
      <c r="B26" s="103"/>
      <c r="C26" s="103"/>
      <c r="D26" s="103"/>
      <c r="G26" s="107"/>
      <c r="H26" s="106"/>
      <c r="I26" s="106"/>
      <c r="J26" s="106"/>
      <c r="K26" s="106"/>
      <c r="L26" s="106"/>
      <c r="M26" s="106"/>
      <c r="N26" s="106"/>
      <c r="O26" s="106"/>
      <c r="P26" s="106"/>
      <c r="R26" s="110" t="s">
        <v>53</v>
      </c>
      <c r="S26" s="111"/>
      <c r="T26" s="111"/>
      <c r="U26" s="112"/>
      <c r="W26" s="21"/>
    </row>
    <row r="27" spans="2:23" ht="15" customHeight="1" x14ac:dyDescent="0.25">
      <c r="B27" s="103"/>
      <c r="C27" s="103"/>
      <c r="D27" s="103"/>
      <c r="G27" s="107"/>
      <c r="H27" s="106"/>
      <c r="I27" s="106"/>
      <c r="J27" s="106"/>
      <c r="K27" s="106"/>
      <c r="L27" s="106"/>
      <c r="M27" s="106"/>
      <c r="N27" s="106"/>
      <c r="O27" s="106"/>
      <c r="P27" s="106"/>
      <c r="R27" s="113"/>
      <c r="S27" s="114"/>
      <c r="T27" s="114"/>
      <c r="U27" s="115"/>
      <c r="W27" s="21"/>
    </row>
    <row r="28" spans="2:23" ht="15" customHeight="1" x14ac:dyDescent="0.25">
      <c r="B28" s="103"/>
      <c r="C28" s="103"/>
      <c r="D28" s="103"/>
      <c r="G28" s="107"/>
      <c r="H28" s="106"/>
      <c r="I28" s="106"/>
      <c r="J28" s="106"/>
      <c r="K28" s="106"/>
      <c r="L28" s="106"/>
      <c r="M28" s="106"/>
      <c r="N28" s="106"/>
      <c r="O28" s="106"/>
      <c r="P28" s="106"/>
      <c r="R28" s="113"/>
      <c r="S28" s="114"/>
      <c r="T28" s="114"/>
      <c r="U28" s="115"/>
      <c r="W28" s="21"/>
    </row>
    <row r="29" spans="2:23" ht="15" customHeight="1" x14ac:dyDescent="0.25">
      <c r="B29" s="103"/>
      <c r="C29" s="103"/>
      <c r="D29" s="103"/>
      <c r="G29" s="107"/>
      <c r="H29" s="106"/>
      <c r="I29" s="106"/>
      <c r="J29" s="106"/>
      <c r="K29" s="106"/>
      <c r="L29" s="106"/>
      <c r="M29" s="106"/>
      <c r="N29" s="106"/>
      <c r="O29" s="106"/>
      <c r="P29" s="106"/>
      <c r="R29" s="113"/>
      <c r="S29" s="114"/>
      <c r="T29" s="114"/>
      <c r="U29" s="115"/>
      <c r="W29" s="21"/>
    </row>
    <row r="30" spans="2:23" ht="15" customHeight="1" x14ac:dyDescent="0.25">
      <c r="B30" s="103"/>
      <c r="C30" s="103"/>
      <c r="D30" s="103"/>
      <c r="G30" s="107"/>
      <c r="H30" s="106"/>
      <c r="I30" s="106"/>
      <c r="J30" s="106"/>
      <c r="K30" s="106"/>
      <c r="L30" s="106"/>
      <c r="M30" s="106"/>
      <c r="N30" s="106"/>
      <c r="O30" s="106"/>
      <c r="P30" s="106"/>
      <c r="R30" s="113"/>
      <c r="S30" s="114"/>
      <c r="T30" s="114"/>
      <c r="U30" s="115"/>
      <c r="W30" s="21"/>
    </row>
    <row r="31" spans="2:23" ht="15" customHeight="1" x14ac:dyDescent="0.25">
      <c r="B31" s="103"/>
      <c r="C31" s="103"/>
      <c r="D31" s="103"/>
      <c r="G31" s="107"/>
      <c r="H31" s="106"/>
      <c r="I31" s="106"/>
      <c r="J31" s="106"/>
      <c r="K31" s="106"/>
      <c r="L31" s="106"/>
      <c r="M31" s="106"/>
      <c r="N31" s="106"/>
      <c r="O31" s="106"/>
      <c r="P31" s="106"/>
      <c r="R31" s="113"/>
      <c r="S31" s="114"/>
      <c r="T31" s="114"/>
      <c r="U31" s="115"/>
      <c r="W31" s="21"/>
    </row>
    <row r="32" spans="2:23" ht="15" customHeight="1" x14ac:dyDescent="0.25">
      <c r="B32" s="103"/>
      <c r="C32" s="103"/>
      <c r="D32" s="103"/>
      <c r="G32" s="107"/>
      <c r="H32" s="106"/>
      <c r="I32" s="106"/>
      <c r="J32" s="106"/>
      <c r="K32" s="106"/>
      <c r="L32" s="106"/>
      <c r="M32" s="106"/>
      <c r="N32" s="106"/>
      <c r="O32" s="106"/>
      <c r="P32" s="106"/>
      <c r="R32" s="113"/>
      <c r="S32" s="114"/>
      <c r="T32" s="114"/>
      <c r="U32" s="115"/>
      <c r="W32" s="21"/>
    </row>
    <row r="33" spans="2:23" ht="15" customHeight="1" x14ac:dyDescent="0.25">
      <c r="B33" s="103"/>
      <c r="C33" s="103"/>
      <c r="D33" s="103"/>
      <c r="G33" s="107"/>
      <c r="H33" s="106"/>
      <c r="I33" s="106"/>
      <c r="J33" s="106"/>
      <c r="K33" s="106"/>
      <c r="L33" s="106"/>
      <c r="M33" s="106"/>
      <c r="N33" s="106"/>
      <c r="O33" s="106"/>
      <c r="P33" s="106"/>
      <c r="R33" s="116"/>
      <c r="S33" s="117"/>
      <c r="T33" s="117"/>
      <c r="U33" s="118"/>
      <c r="W33" s="21"/>
    </row>
    <row r="34" spans="2:23" ht="15" customHeight="1" x14ac:dyDescent="0.25"/>
  </sheetData>
  <sheetProtection algorithmName="SHA-512" hashValue="6DkGP7qanfpok0SHZS9c+KSAqmeXG/PHqvN3/8Z6jGLuVueQDRNquGmMRnlNEKnoKIj/7m3VuGIsv/lo2lMkwg==" saltValue="9IACktX8wIZ7f9xVHVNeTg==" spinCount="100000" sheet="1" objects="1" scenarios="1" insertHyperlinks="0" selectLockedCells="1"/>
  <mergeCells count="20">
    <mergeCell ref="H20:P20"/>
    <mergeCell ref="H21:P21"/>
    <mergeCell ref="H23:P23"/>
    <mergeCell ref="H24:P24"/>
    <mergeCell ref="H16:P16"/>
    <mergeCell ref="H17:P17"/>
    <mergeCell ref="H18:P18"/>
    <mergeCell ref="B8:D33"/>
    <mergeCell ref="S9:U18"/>
    <mergeCell ref="S8:U8"/>
    <mergeCell ref="H25:P33"/>
    <mergeCell ref="G25:G33"/>
    <mergeCell ref="H8:P8"/>
    <mergeCell ref="H9:P9"/>
    <mergeCell ref="H10:P10"/>
    <mergeCell ref="H11:P11"/>
    <mergeCell ref="H13:P13"/>
    <mergeCell ref="H14:P14"/>
    <mergeCell ref="H15:P15"/>
    <mergeCell ref="R26:U33"/>
  </mergeCells>
  <hyperlinks>
    <hyperlink ref="H11:P11" r:id="rId1" display="https://dhg1h5j42swfq.cloudfront.net/2022/12/05020148/diariooficial-4-paginas-61-87-2-1-1.pdf" xr:uid="{C67A30DC-921F-4C55-A893-AF9A02179794}"/>
  </hyperlinks>
  <pageMargins left="0.511811024" right="0.511811024" top="0.78740157499999996" bottom="0.78740157499999996" header="0.31496062000000002" footer="0.31496062000000002"/>
  <pageSetup paperSize="9"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3"/>
  <dimension ref="A1:AA42"/>
  <sheetViews>
    <sheetView showRowColHeaders="0" zoomScaleNormal="100" workbookViewId="0">
      <selection activeCell="F11" sqref="F11"/>
    </sheetView>
  </sheetViews>
  <sheetFormatPr defaultColWidth="0" defaultRowHeight="15" customHeight="1" zeroHeight="1" x14ac:dyDescent="0.25"/>
  <cols>
    <col min="1" max="3" width="9.140625" style="42" customWidth="1"/>
    <col min="4" max="5" width="2.7109375" style="42" customWidth="1"/>
    <col min="6" max="6" width="30.140625" style="42" bestFit="1" customWidth="1"/>
    <col min="7" max="7" width="0.85546875" style="42" customWidth="1"/>
    <col min="8" max="10" width="7.7109375" style="42" customWidth="1"/>
    <col min="11" max="11" width="0.85546875" style="42" customWidth="1"/>
    <col min="12" max="15" width="7.7109375" style="42" customWidth="1"/>
    <col min="16" max="16" width="0.85546875" style="42" customWidth="1"/>
    <col min="17" max="19" width="7.7109375" style="42" customWidth="1"/>
    <col min="20" max="20" width="0.85546875" style="42" customWidth="1"/>
    <col min="21" max="23" width="7.7109375" style="42" customWidth="1"/>
    <col min="24" max="24" width="3.7109375" style="42" customWidth="1"/>
    <col min="25" max="26" width="9.140625" style="42" customWidth="1"/>
    <col min="27" max="27" width="3.140625" style="42" customWidth="1"/>
    <col min="28" max="16384" width="9.140625" style="41" hidden="1"/>
  </cols>
  <sheetData>
    <row r="1" spans="1:27" ht="15" customHeight="1"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row>
    <row r="2" spans="1:27" ht="15" customHeigh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row>
    <row r="3" spans="1:27" ht="15" customHeight="1" x14ac:dyDescent="0.25">
      <c r="A3" s="41"/>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ht="15" customHeight="1" x14ac:dyDescent="0.25">
      <c r="A4" s="41"/>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ht="15" customHeight="1" x14ac:dyDescent="0.25">
      <c r="A5" s="41"/>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7" ht="1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row>
    <row r="7" spans="1:27" ht="60" customHeight="1" x14ac:dyDescent="0.25"/>
    <row r="8" spans="1:27" ht="15" customHeight="1" x14ac:dyDescent="0.25">
      <c r="E8" s="122" t="s">
        <v>1</v>
      </c>
      <c r="F8" s="123"/>
      <c r="G8" s="8"/>
      <c r="H8" s="130" t="s">
        <v>25</v>
      </c>
      <c r="I8" s="130"/>
      <c r="J8" s="130"/>
      <c r="K8" s="43"/>
      <c r="L8" s="130" t="s">
        <v>26</v>
      </c>
      <c r="M8" s="130"/>
      <c r="N8" s="130"/>
      <c r="O8" s="130"/>
      <c r="P8" s="43"/>
      <c r="Q8" s="130" t="s">
        <v>46</v>
      </c>
      <c r="R8" s="130"/>
      <c r="S8" s="130"/>
      <c r="T8" s="43"/>
      <c r="U8" s="130" t="s">
        <v>36</v>
      </c>
      <c r="V8" s="130"/>
      <c r="W8" s="130"/>
      <c r="Y8" s="128" t="s">
        <v>12</v>
      </c>
      <c r="Z8" s="128"/>
    </row>
    <row r="9" spans="1:27" ht="15" customHeight="1" x14ac:dyDescent="0.25">
      <c r="E9" s="124"/>
      <c r="F9" s="125"/>
      <c r="G9" s="10"/>
      <c r="H9" s="130"/>
      <c r="I9" s="130"/>
      <c r="J9" s="130"/>
      <c r="K9" s="10"/>
      <c r="L9" s="130"/>
      <c r="M9" s="130"/>
      <c r="N9" s="130"/>
      <c r="O9" s="130"/>
      <c r="P9" s="10"/>
      <c r="Q9" s="130"/>
      <c r="R9" s="130"/>
      <c r="S9" s="130"/>
      <c r="T9" s="10"/>
      <c r="U9" s="130"/>
      <c r="V9" s="130"/>
      <c r="W9" s="130"/>
      <c r="Y9" s="129"/>
      <c r="Z9" s="129"/>
    </row>
    <row r="10" spans="1:27" ht="23.1" customHeight="1" x14ac:dyDescent="0.25">
      <c r="E10" s="126"/>
      <c r="F10" s="127"/>
      <c r="G10" s="44"/>
      <c r="H10" s="45" t="s">
        <v>13</v>
      </c>
      <c r="I10" s="91" t="s">
        <v>45</v>
      </c>
      <c r="J10" s="45" t="s">
        <v>14</v>
      </c>
      <c r="K10" s="46"/>
      <c r="L10" s="45" t="s">
        <v>15</v>
      </c>
      <c r="M10" s="45" t="s">
        <v>16</v>
      </c>
      <c r="N10" s="45" t="s">
        <v>17</v>
      </c>
      <c r="O10" s="45" t="s">
        <v>18</v>
      </c>
      <c r="P10" s="46"/>
      <c r="Q10" s="45" t="s">
        <v>0</v>
      </c>
      <c r="R10" s="45" t="s">
        <v>19</v>
      </c>
      <c r="S10" s="45" t="s">
        <v>37</v>
      </c>
      <c r="T10" s="46"/>
      <c r="U10" s="45" t="s">
        <v>0</v>
      </c>
      <c r="V10" s="45" t="s">
        <v>19</v>
      </c>
      <c r="W10" s="45" t="s">
        <v>37</v>
      </c>
      <c r="Y10" s="129"/>
      <c r="Z10" s="129"/>
    </row>
    <row r="11" spans="1:27" x14ac:dyDescent="0.25">
      <c r="E11" s="47">
        <v>1</v>
      </c>
      <c r="F11" s="59" t="s">
        <v>49</v>
      </c>
      <c r="G11" s="48"/>
      <c r="H11" s="49">
        <f>'D1'!$H$74</f>
        <v>0</v>
      </c>
      <c r="I11" s="49">
        <f>'D1'!$I$74</f>
        <v>0</v>
      </c>
      <c r="J11" s="49">
        <f>'D1'!$J$74</f>
        <v>0</v>
      </c>
      <c r="K11" s="43"/>
      <c r="L11" s="49">
        <f>'D1'!$L$74</f>
        <v>0</v>
      </c>
      <c r="M11" s="49">
        <f>'D1'!$M$74</f>
        <v>0</v>
      </c>
      <c r="N11" s="49">
        <f>'D1'!$N$74</f>
        <v>0</v>
      </c>
      <c r="O11" s="49">
        <f>'D1'!$O$74</f>
        <v>0</v>
      </c>
      <c r="P11" s="43"/>
      <c r="Q11" s="50" t="str">
        <f>'D1'!$Q$74</f>
        <v/>
      </c>
      <c r="R11" s="50" t="str">
        <f>'D1'!$R$74</f>
        <v/>
      </c>
      <c r="S11" s="49" t="str">
        <f>IF(ISNUMBER(R11/Q11),R11/Q11,"")</f>
        <v/>
      </c>
      <c r="T11" s="43"/>
      <c r="U11" s="50" t="str">
        <f>'D1'!$U$74</f>
        <v/>
      </c>
      <c r="V11" s="50" t="str">
        <f>'D1'!$V$74</f>
        <v/>
      </c>
      <c r="W11" s="49" t="str">
        <f>IF(ISNUMBER(V11/U11),V11/U11,"")</f>
        <v/>
      </c>
      <c r="Y11" s="129"/>
      <c r="Z11" s="129"/>
    </row>
    <row r="12" spans="1:27" x14ac:dyDescent="0.25">
      <c r="E12" s="51">
        <v>2</v>
      </c>
      <c r="F12" s="60" t="s">
        <v>48</v>
      </c>
      <c r="G12" s="48"/>
      <c r="H12" s="52">
        <f>'D2'!$H$74</f>
        <v>0</v>
      </c>
      <c r="I12" s="52">
        <f>'D2'!$I$74</f>
        <v>0</v>
      </c>
      <c r="J12" s="52">
        <f>'D2'!$J$74</f>
        <v>0</v>
      </c>
      <c r="K12" s="43"/>
      <c r="L12" s="52">
        <f>'D2'!$L$74</f>
        <v>0</v>
      </c>
      <c r="M12" s="52">
        <f>'D2'!$M$74</f>
        <v>0</v>
      </c>
      <c r="N12" s="52">
        <f>'D2'!$N$74</f>
        <v>0</v>
      </c>
      <c r="O12" s="52">
        <f>'D2'!$O$74</f>
        <v>0</v>
      </c>
      <c r="P12" s="43"/>
      <c r="Q12" s="53" t="str">
        <f>'D2'!$Q$74</f>
        <v/>
      </c>
      <c r="R12" s="53" t="str">
        <f>'D2'!$R$74</f>
        <v/>
      </c>
      <c r="S12" s="52" t="str">
        <f t="shared" ref="S12" si="0">IF(ISNUMBER(R12/Q12),R12/Q12,"")</f>
        <v/>
      </c>
      <c r="T12" s="43"/>
      <c r="U12" s="53" t="str">
        <f>'D2'!$U$74</f>
        <v/>
      </c>
      <c r="V12" s="53" t="str">
        <f>'D2'!$V$74</f>
        <v/>
      </c>
      <c r="W12" s="52" t="str">
        <f t="shared" ref="W12" si="1">IF(ISNUMBER(V12/U12),V12/U12,"")</f>
        <v/>
      </c>
      <c r="Y12" s="129"/>
      <c r="Z12" s="129"/>
    </row>
    <row r="13" spans="1:27" x14ac:dyDescent="0.25">
      <c r="E13" s="47">
        <v>3</v>
      </c>
      <c r="F13" s="59"/>
      <c r="G13" s="48"/>
      <c r="H13" s="49"/>
      <c r="I13" s="49"/>
      <c r="J13" s="49"/>
      <c r="K13" s="43"/>
      <c r="L13" s="49"/>
      <c r="M13" s="49"/>
      <c r="N13" s="49"/>
      <c r="O13" s="49"/>
      <c r="P13" s="43"/>
      <c r="Q13" s="50"/>
      <c r="R13" s="50"/>
      <c r="S13" s="49"/>
      <c r="T13" s="43"/>
      <c r="U13" s="50"/>
      <c r="V13" s="50"/>
      <c r="W13" s="49"/>
      <c r="Y13" s="129"/>
      <c r="Z13" s="129"/>
    </row>
    <row r="14" spans="1:27" x14ac:dyDescent="0.25">
      <c r="E14" s="51">
        <v>4</v>
      </c>
      <c r="F14" s="60"/>
      <c r="G14" s="48"/>
      <c r="H14" s="52"/>
      <c r="I14" s="52"/>
      <c r="J14" s="52"/>
      <c r="K14" s="43"/>
      <c r="L14" s="52"/>
      <c r="M14" s="52"/>
      <c r="N14" s="52"/>
      <c r="O14" s="52"/>
      <c r="P14" s="43"/>
      <c r="Q14" s="53"/>
      <c r="R14" s="53"/>
      <c r="S14" s="52"/>
      <c r="T14" s="43"/>
      <c r="U14" s="53"/>
      <c r="V14" s="53"/>
      <c r="W14" s="52"/>
      <c r="Y14" s="129"/>
      <c r="Z14" s="129"/>
    </row>
    <row r="15" spans="1:27" x14ac:dyDescent="0.25">
      <c r="E15" s="47">
        <v>5</v>
      </c>
      <c r="F15" s="59"/>
      <c r="G15" s="48"/>
      <c r="H15" s="49"/>
      <c r="I15" s="49"/>
      <c r="J15" s="49"/>
      <c r="K15" s="43"/>
      <c r="L15" s="49"/>
      <c r="M15" s="49"/>
      <c r="N15" s="49"/>
      <c r="O15" s="49"/>
      <c r="P15" s="43"/>
      <c r="Q15" s="50"/>
      <c r="R15" s="50"/>
      <c r="S15" s="49"/>
      <c r="T15" s="43"/>
      <c r="U15" s="50"/>
      <c r="V15" s="50"/>
      <c r="W15" s="49"/>
      <c r="Y15" s="129"/>
      <c r="Z15" s="129"/>
    </row>
    <row r="16" spans="1:27" x14ac:dyDescent="0.25">
      <c r="E16" s="51">
        <v>6</v>
      </c>
      <c r="F16" s="60"/>
      <c r="G16" s="48"/>
      <c r="H16" s="52"/>
      <c r="I16" s="52"/>
      <c r="J16" s="52"/>
      <c r="K16" s="43"/>
      <c r="L16" s="52"/>
      <c r="M16" s="52"/>
      <c r="N16" s="52"/>
      <c r="O16" s="52"/>
      <c r="P16" s="43"/>
      <c r="Q16" s="53"/>
      <c r="R16" s="53"/>
      <c r="S16" s="52"/>
      <c r="T16" s="43"/>
      <c r="U16" s="53"/>
      <c r="V16" s="53"/>
      <c r="W16" s="52"/>
      <c r="Y16" s="129"/>
      <c r="Z16" s="129"/>
    </row>
    <row r="17" spans="5:26" x14ac:dyDescent="0.25">
      <c r="E17" s="47">
        <v>7</v>
      </c>
      <c r="F17" s="59"/>
      <c r="G17" s="48"/>
      <c r="H17" s="49"/>
      <c r="I17" s="49"/>
      <c r="J17" s="49"/>
      <c r="K17" s="43"/>
      <c r="L17" s="49"/>
      <c r="M17" s="49"/>
      <c r="N17" s="49"/>
      <c r="O17" s="49"/>
      <c r="P17" s="43"/>
      <c r="Q17" s="50"/>
      <c r="R17" s="50"/>
      <c r="S17" s="49"/>
      <c r="T17" s="43"/>
      <c r="U17" s="50"/>
      <c r="V17" s="50"/>
      <c r="W17" s="49"/>
      <c r="Y17" s="129"/>
      <c r="Z17" s="129"/>
    </row>
    <row r="18" spans="5:26" x14ac:dyDescent="0.25">
      <c r="E18" s="51">
        <v>8</v>
      </c>
      <c r="F18" s="60"/>
      <c r="G18" s="48"/>
      <c r="H18" s="52"/>
      <c r="I18" s="52"/>
      <c r="J18" s="52"/>
      <c r="K18" s="43"/>
      <c r="L18" s="52"/>
      <c r="M18" s="52"/>
      <c r="N18" s="52"/>
      <c r="O18" s="52"/>
      <c r="P18" s="43"/>
      <c r="Q18" s="53"/>
      <c r="R18" s="53"/>
      <c r="S18" s="52"/>
      <c r="T18" s="43"/>
      <c r="U18" s="53"/>
      <c r="V18" s="53"/>
      <c r="W18" s="52"/>
      <c r="Y18" s="129"/>
      <c r="Z18" s="129"/>
    </row>
    <row r="19" spans="5:26" x14ac:dyDescent="0.25">
      <c r="E19" s="47">
        <v>9</v>
      </c>
      <c r="F19" s="59"/>
      <c r="G19" s="48"/>
      <c r="H19" s="49"/>
      <c r="I19" s="49"/>
      <c r="J19" s="49"/>
      <c r="K19" s="43"/>
      <c r="L19" s="49"/>
      <c r="M19" s="49"/>
      <c r="N19" s="49"/>
      <c r="O19" s="49"/>
      <c r="P19" s="43"/>
      <c r="Q19" s="50"/>
      <c r="R19" s="50"/>
      <c r="S19" s="49"/>
      <c r="T19" s="43"/>
      <c r="U19" s="50"/>
      <c r="V19" s="50"/>
      <c r="W19" s="49"/>
      <c r="Y19" s="129"/>
      <c r="Z19" s="129"/>
    </row>
    <row r="20" spans="5:26" x14ac:dyDescent="0.25">
      <c r="E20" s="51">
        <v>10</v>
      </c>
      <c r="F20" s="60"/>
      <c r="G20" s="48"/>
      <c r="H20" s="52"/>
      <c r="I20" s="52"/>
      <c r="J20" s="52"/>
      <c r="K20" s="43"/>
      <c r="L20" s="52"/>
      <c r="M20" s="52"/>
      <c r="N20" s="52"/>
      <c r="O20" s="52"/>
      <c r="P20" s="43"/>
      <c r="Q20" s="53"/>
      <c r="R20" s="53"/>
      <c r="S20" s="52"/>
      <c r="T20" s="43"/>
      <c r="U20" s="53"/>
      <c r="V20" s="53"/>
      <c r="W20" s="52"/>
      <c r="Y20" s="129"/>
      <c r="Z20" s="129"/>
    </row>
    <row r="21" spans="5:26" x14ac:dyDescent="0.25">
      <c r="E21" s="47">
        <v>11</v>
      </c>
      <c r="F21" s="59"/>
      <c r="G21" s="48"/>
      <c r="H21" s="49"/>
      <c r="I21" s="49"/>
      <c r="J21" s="49"/>
      <c r="K21" s="43"/>
      <c r="L21" s="49"/>
      <c r="M21" s="49"/>
      <c r="N21" s="49"/>
      <c r="O21" s="49"/>
      <c r="P21" s="43"/>
      <c r="Q21" s="50"/>
      <c r="R21" s="50"/>
      <c r="S21" s="49"/>
      <c r="T21" s="43"/>
      <c r="U21" s="50"/>
      <c r="V21" s="50"/>
      <c r="W21" s="49"/>
    </row>
    <row r="22" spans="5:26" x14ac:dyDescent="0.25">
      <c r="E22" s="51">
        <v>12</v>
      </c>
      <c r="F22" s="60"/>
      <c r="G22" s="48"/>
      <c r="H22" s="52"/>
      <c r="I22" s="52"/>
      <c r="J22" s="52"/>
      <c r="K22" s="43"/>
      <c r="L22" s="52"/>
      <c r="M22" s="52"/>
      <c r="N22" s="52"/>
      <c r="O22" s="52"/>
      <c r="P22" s="43"/>
      <c r="Q22" s="53"/>
      <c r="R22" s="53"/>
      <c r="S22" s="52"/>
      <c r="T22" s="43"/>
      <c r="U22" s="53"/>
      <c r="V22" s="53"/>
      <c r="W22" s="52"/>
    </row>
    <row r="23" spans="5:26" x14ac:dyDescent="0.25">
      <c r="E23" s="47">
        <v>13</v>
      </c>
      <c r="F23" s="59"/>
      <c r="G23" s="48"/>
      <c r="H23" s="49"/>
      <c r="I23" s="49"/>
      <c r="J23" s="49"/>
      <c r="K23" s="43"/>
      <c r="L23" s="49"/>
      <c r="M23" s="49"/>
      <c r="N23" s="49"/>
      <c r="O23" s="49"/>
      <c r="P23" s="43"/>
      <c r="Q23" s="50"/>
      <c r="R23" s="50"/>
      <c r="S23" s="49"/>
      <c r="T23" s="43"/>
      <c r="U23" s="50"/>
      <c r="V23" s="50"/>
      <c r="W23" s="49"/>
    </row>
    <row r="24" spans="5:26" x14ac:dyDescent="0.25">
      <c r="E24" s="51">
        <v>14</v>
      </c>
      <c r="F24" s="60"/>
      <c r="G24" s="48"/>
      <c r="H24" s="52"/>
      <c r="I24" s="52"/>
      <c r="J24" s="52"/>
      <c r="K24" s="43"/>
      <c r="L24" s="52"/>
      <c r="M24" s="52"/>
      <c r="N24" s="52"/>
      <c r="O24" s="52"/>
      <c r="P24" s="43"/>
      <c r="Q24" s="53"/>
      <c r="R24" s="53"/>
      <c r="S24" s="52"/>
      <c r="T24" s="43"/>
      <c r="U24" s="53"/>
      <c r="V24" s="53"/>
      <c r="W24" s="52"/>
    </row>
    <row r="25" spans="5:26" x14ac:dyDescent="0.25">
      <c r="E25" s="47">
        <v>15</v>
      </c>
      <c r="F25" s="59"/>
      <c r="G25" s="48"/>
      <c r="H25" s="49"/>
      <c r="I25" s="49"/>
      <c r="J25" s="49"/>
      <c r="K25" s="43"/>
      <c r="L25" s="49"/>
      <c r="M25" s="49"/>
      <c r="N25" s="49"/>
      <c r="O25" s="49"/>
      <c r="P25" s="43"/>
      <c r="Q25" s="50"/>
      <c r="R25" s="50"/>
      <c r="S25" s="49"/>
      <c r="T25" s="43"/>
      <c r="U25" s="50"/>
      <c r="V25" s="50"/>
      <c r="W25" s="49"/>
    </row>
    <row r="26" spans="5:26" x14ac:dyDescent="0.25">
      <c r="E26" s="51">
        <v>16</v>
      </c>
      <c r="F26" s="61"/>
      <c r="G26" s="48"/>
      <c r="H26" s="52"/>
      <c r="I26" s="52"/>
      <c r="J26" s="52"/>
      <c r="K26" s="43"/>
      <c r="L26" s="52"/>
      <c r="M26" s="52"/>
      <c r="N26" s="52"/>
      <c r="O26" s="52"/>
      <c r="P26" s="43"/>
      <c r="Q26" s="53"/>
      <c r="R26" s="53"/>
      <c r="S26" s="52"/>
      <c r="T26" s="43"/>
      <c r="U26" s="53"/>
      <c r="V26" s="53"/>
      <c r="W26" s="52"/>
    </row>
    <row r="27" spans="5:26" x14ac:dyDescent="0.25">
      <c r="E27" s="47">
        <v>17</v>
      </c>
      <c r="F27" s="62"/>
      <c r="G27" s="48"/>
      <c r="H27" s="49"/>
      <c r="I27" s="49"/>
      <c r="J27" s="49"/>
      <c r="K27" s="43"/>
      <c r="L27" s="49"/>
      <c r="M27" s="49"/>
      <c r="N27" s="49"/>
      <c r="O27" s="49"/>
      <c r="P27" s="43"/>
      <c r="Q27" s="50"/>
      <c r="R27" s="50"/>
      <c r="S27" s="49"/>
      <c r="T27" s="43"/>
      <c r="U27" s="50"/>
      <c r="V27" s="50"/>
      <c r="W27" s="49"/>
    </row>
    <row r="28" spans="5:26" x14ac:dyDescent="0.25">
      <c r="E28" s="51">
        <v>18</v>
      </c>
      <c r="F28" s="61"/>
      <c r="G28" s="48"/>
      <c r="H28" s="52"/>
      <c r="I28" s="52"/>
      <c r="J28" s="52"/>
      <c r="K28" s="43"/>
      <c r="L28" s="52"/>
      <c r="M28" s="52"/>
      <c r="N28" s="52"/>
      <c r="O28" s="52"/>
      <c r="P28" s="43"/>
      <c r="Q28" s="53"/>
      <c r="R28" s="53"/>
      <c r="S28" s="52"/>
      <c r="T28" s="43"/>
      <c r="U28" s="53"/>
      <c r="V28" s="53"/>
      <c r="W28" s="52"/>
    </row>
    <row r="29" spans="5:26" x14ac:dyDescent="0.25">
      <c r="E29" s="47">
        <v>19</v>
      </c>
      <c r="F29" s="62"/>
      <c r="G29" s="48"/>
      <c r="H29" s="49"/>
      <c r="I29" s="49"/>
      <c r="J29" s="49"/>
      <c r="K29" s="43"/>
      <c r="L29" s="49"/>
      <c r="M29" s="49"/>
      <c r="N29" s="49"/>
      <c r="O29" s="49"/>
      <c r="P29" s="43"/>
      <c r="Q29" s="50"/>
      <c r="R29" s="50"/>
      <c r="S29" s="49"/>
      <c r="T29" s="43"/>
      <c r="U29" s="50"/>
      <c r="V29" s="50"/>
      <c r="W29" s="49"/>
    </row>
    <row r="30" spans="5:26" x14ac:dyDescent="0.25">
      <c r="E30" s="51">
        <v>20</v>
      </c>
      <c r="F30" s="61"/>
      <c r="G30" s="48"/>
      <c r="H30" s="52"/>
      <c r="I30" s="52"/>
      <c r="J30" s="52"/>
      <c r="K30" s="43"/>
      <c r="L30" s="52"/>
      <c r="M30" s="52"/>
      <c r="N30" s="52"/>
      <c r="O30" s="52"/>
      <c r="P30" s="43"/>
      <c r="Q30" s="53"/>
      <c r="R30" s="53"/>
      <c r="S30" s="52"/>
      <c r="T30" s="43"/>
      <c r="U30" s="53"/>
      <c r="V30" s="53"/>
      <c r="W30" s="52"/>
    </row>
    <row r="31" spans="5:26" x14ac:dyDescent="0.25">
      <c r="E31" s="47">
        <v>21</v>
      </c>
      <c r="F31" s="62"/>
      <c r="G31" s="48"/>
      <c r="H31" s="49"/>
      <c r="I31" s="49"/>
      <c r="J31" s="49"/>
      <c r="K31" s="43"/>
      <c r="L31" s="49"/>
      <c r="M31" s="49"/>
      <c r="N31" s="49"/>
      <c r="O31" s="49"/>
      <c r="P31" s="43"/>
      <c r="Q31" s="50"/>
      <c r="R31" s="50"/>
      <c r="S31" s="49"/>
      <c r="T31" s="43"/>
      <c r="U31" s="50"/>
      <c r="V31" s="50"/>
      <c r="W31" s="49"/>
    </row>
    <row r="32" spans="5:26" x14ac:dyDescent="0.25">
      <c r="E32" s="51">
        <v>22</v>
      </c>
      <c r="F32" s="61"/>
      <c r="G32" s="48"/>
      <c r="H32" s="52"/>
      <c r="I32" s="52"/>
      <c r="J32" s="52"/>
      <c r="K32" s="43"/>
      <c r="L32" s="52"/>
      <c r="M32" s="52"/>
      <c r="N32" s="52"/>
      <c r="O32" s="52"/>
      <c r="P32" s="43"/>
      <c r="Q32" s="53"/>
      <c r="R32" s="53"/>
      <c r="S32" s="52"/>
      <c r="T32" s="43"/>
      <c r="U32" s="53"/>
      <c r="V32" s="53"/>
      <c r="W32" s="52"/>
    </row>
    <row r="33" spans="5:23" x14ac:dyDescent="0.25">
      <c r="E33" s="47">
        <v>23</v>
      </c>
      <c r="F33" s="62"/>
      <c r="G33" s="48"/>
      <c r="H33" s="49"/>
      <c r="I33" s="49"/>
      <c r="J33" s="49"/>
      <c r="K33" s="43"/>
      <c r="L33" s="49"/>
      <c r="M33" s="49"/>
      <c r="N33" s="49"/>
      <c r="O33" s="49"/>
      <c r="P33" s="43"/>
      <c r="Q33" s="50"/>
      <c r="R33" s="50"/>
      <c r="S33" s="49"/>
      <c r="T33" s="43"/>
      <c r="U33" s="50"/>
      <c r="V33" s="50"/>
      <c r="W33" s="49"/>
    </row>
    <row r="34" spans="5:23" x14ac:dyDescent="0.25">
      <c r="E34" s="51">
        <v>24</v>
      </c>
      <c r="F34" s="61"/>
      <c r="G34" s="48"/>
      <c r="H34" s="52"/>
      <c r="I34" s="52"/>
      <c r="J34" s="52"/>
      <c r="K34" s="43"/>
      <c r="L34" s="52"/>
      <c r="M34" s="52"/>
      <c r="N34" s="52"/>
      <c r="O34" s="52"/>
      <c r="P34" s="43"/>
      <c r="Q34" s="53"/>
      <c r="R34" s="53"/>
      <c r="S34" s="52"/>
      <c r="T34" s="43"/>
      <c r="U34" s="53"/>
      <c r="V34" s="53"/>
      <c r="W34" s="52"/>
    </row>
    <row r="35" spans="5:23" x14ac:dyDescent="0.25">
      <c r="E35" s="47">
        <v>25</v>
      </c>
      <c r="F35" s="62"/>
      <c r="G35" s="48"/>
      <c r="H35" s="49"/>
      <c r="I35" s="49"/>
      <c r="J35" s="49"/>
      <c r="K35" s="43"/>
      <c r="L35" s="49"/>
      <c r="M35" s="49"/>
      <c r="N35" s="49"/>
      <c r="O35" s="49"/>
      <c r="P35" s="43"/>
      <c r="Q35" s="50"/>
      <c r="R35" s="50"/>
      <c r="S35" s="49"/>
      <c r="T35" s="43"/>
      <c r="U35" s="50"/>
      <c r="V35" s="50"/>
      <c r="W35" s="49"/>
    </row>
    <row r="36" spans="5:23" x14ac:dyDescent="0.25">
      <c r="E36" s="51">
        <v>26</v>
      </c>
      <c r="F36" s="61"/>
      <c r="G36" s="48"/>
      <c r="H36" s="52"/>
      <c r="I36" s="52"/>
      <c r="J36" s="52"/>
      <c r="K36" s="43"/>
      <c r="L36" s="52"/>
      <c r="M36" s="52"/>
      <c r="N36" s="52"/>
      <c r="O36" s="52"/>
      <c r="P36" s="43"/>
      <c r="Q36" s="53"/>
      <c r="R36" s="53"/>
      <c r="S36" s="52"/>
      <c r="T36" s="43"/>
      <c r="U36" s="53"/>
      <c r="V36" s="53"/>
      <c r="W36" s="52"/>
    </row>
    <row r="37" spans="5:23" x14ac:dyDescent="0.25">
      <c r="E37" s="47">
        <v>27</v>
      </c>
      <c r="F37" s="62"/>
      <c r="G37" s="48"/>
      <c r="H37" s="49"/>
      <c r="I37" s="49"/>
      <c r="J37" s="49"/>
      <c r="K37" s="43"/>
      <c r="L37" s="49"/>
      <c r="M37" s="49"/>
      <c r="N37" s="49"/>
      <c r="O37" s="49"/>
      <c r="P37" s="43"/>
      <c r="Q37" s="50"/>
      <c r="R37" s="50"/>
      <c r="S37" s="49"/>
      <c r="T37" s="43"/>
      <c r="U37" s="50"/>
      <c r="V37" s="50"/>
      <c r="W37" s="49"/>
    </row>
    <row r="38" spans="5:23" x14ac:dyDescent="0.25">
      <c r="E38" s="51">
        <v>28</v>
      </c>
      <c r="F38" s="61"/>
      <c r="G38" s="48"/>
      <c r="H38" s="52"/>
      <c r="I38" s="52"/>
      <c r="J38" s="52"/>
      <c r="K38" s="43"/>
      <c r="L38" s="52"/>
      <c r="M38" s="52"/>
      <c r="N38" s="52"/>
      <c r="O38" s="52"/>
      <c r="P38" s="43"/>
      <c r="Q38" s="53"/>
      <c r="R38" s="53"/>
      <c r="S38" s="52"/>
      <c r="T38" s="43"/>
      <c r="U38" s="53"/>
      <c r="V38" s="53"/>
      <c r="W38" s="52"/>
    </row>
    <row r="39" spans="5:23" x14ac:dyDescent="0.25">
      <c r="E39" s="47">
        <v>29</v>
      </c>
      <c r="F39" s="62"/>
      <c r="G39" s="48"/>
      <c r="H39" s="49"/>
      <c r="I39" s="49"/>
      <c r="J39" s="49"/>
      <c r="K39" s="43"/>
      <c r="L39" s="49"/>
      <c r="M39" s="49"/>
      <c r="N39" s="49"/>
      <c r="O39" s="49"/>
      <c r="P39" s="43"/>
      <c r="Q39" s="50"/>
      <c r="R39" s="50"/>
      <c r="S39" s="49"/>
      <c r="T39" s="43"/>
      <c r="U39" s="50"/>
      <c r="V39" s="50"/>
      <c r="W39" s="49"/>
    </row>
    <row r="40" spans="5:23" x14ac:dyDescent="0.25">
      <c r="E40" s="51">
        <v>30</v>
      </c>
      <c r="F40" s="61"/>
      <c r="G40" s="48"/>
      <c r="H40" s="52"/>
      <c r="I40" s="52"/>
      <c r="J40" s="52"/>
      <c r="K40" s="43"/>
      <c r="L40" s="52"/>
      <c r="M40" s="52"/>
      <c r="N40" s="52"/>
      <c r="O40" s="52"/>
      <c r="P40" s="43"/>
      <c r="Q40" s="53"/>
      <c r="R40" s="53"/>
      <c r="S40" s="52"/>
      <c r="T40" s="43"/>
      <c r="U40" s="53"/>
      <c r="V40" s="53"/>
      <c r="W40" s="52"/>
    </row>
    <row r="41" spans="5:23" ht="15" customHeight="1" x14ac:dyDescent="0.25">
      <c r="E41" s="48"/>
      <c r="F41" s="54" t="s">
        <v>27</v>
      </c>
      <c r="G41" s="48"/>
      <c r="H41" s="55" t="str">
        <f>IF(ISNUMBER(IF(AVERAGE(H11:H40)&lt;&gt;0,AVERAGE(H11:H40),"")),IF(AVERAGE(H11:H40)&lt;&gt;0,AVERAGE(H11:H40),""),"")</f>
        <v/>
      </c>
      <c r="I41" s="55" t="str">
        <f t="shared" ref="I41:J41" si="2">IF(ISNUMBER(IF(AVERAGE(I11:I40)&lt;&gt;0,AVERAGE(I11:I40),"")),IF(AVERAGE(I11:I40)&lt;&gt;0,AVERAGE(I11:I40),""),"")</f>
        <v/>
      </c>
      <c r="J41" s="55" t="str">
        <f t="shared" si="2"/>
        <v/>
      </c>
      <c r="K41" s="56"/>
      <c r="L41" s="55" t="str">
        <f t="shared" ref="L41:O41" si="3">IF(ISNUMBER(IF(AVERAGE(L11:L40)&lt;&gt;0,AVERAGE(L11:L40),"")),IF(AVERAGE(L11:L40)&lt;&gt;0,AVERAGE(L11:L40),""),"")</f>
        <v/>
      </c>
      <c r="M41" s="55" t="str">
        <f t="shared" si="3"/>
        <v/>
      </c>
      <c r="N41" s="55" t="str">
        <f t="shared" si="3"/>
        <v/>
      </c>
      <c r="O41" s="55" t="str">
        <f t="shared" si="3"/>
        <v/>
      </c>
      <c r="P41" s="56"/>
      <c r="Q41" s="57" t="str">
        <f>IF(SUM(Q11:Q40)&lt;&gt;0,SUM(Q11:Q40),"")</f>
        <v/>
      </c>
      <c r="R41" s="57" t="str">
        <f>IF(SUM(R11:R40)&lt;&gt;0,SUM(R11:R40),"")</f>
        <v/>
      </c>
      <c r="S41" s="58" t="str">
        <f t="shared" ref="S41" si="4">IF(ISNUMBER(R41/Q41),R41/Q41,"")</f>
        <v/>
      </c>
      <c r="T41" s="56"/>
      <c r="U41" s="57" t="str">
        <f>IF(SUM(U11:U40)&lt;&gt;0,SUM(U11:U40),"")</f>
        <v/>
      </c>
      <c r="V41" s="57" t="str">
        <f>IF(SUM(V11:V40)&lt;&gt;0,SUM(V11:V40),"")</f>
        <v/>
      </c>
      <c r="W41" s="58" t="str">
        <f t="shared" ref="W41" si="5">IF(ISNUMBER(V41/U41),V41/U41,"")</f>
        <v/>
      </c>
    </row>
    <row r="42" spans="5:23" ht="15" customHeight="1" x14ac:dyDescent="0.25"/>
  </sheetData>
  <sheetProtection algorithmName="SHA-512" hashValue="vGIMSSk7dgz1BJudxGZiIsVxXKE+nWtYpZ1FwMQXL99mdHq0DbXu3TggNAqM5NWIRXjLo3sYT/5x/Xuj9Xq3lg==" saltValue="qwibXCpNSudtXBIy7MA0zA==" spinCount="100000" sheet="1" objects="1" scenarios="1" insertHyperlinks="0"/>
  <mergeCells count="7">
    <mergeCell ref="E8:F10"/>
    <mergeCell ref="Y8:Z8"/>
    <mergeCell ref="Y9:Z20"/>
    <mergeCell ref="H8:J9"/>
    <mergeCell ref="L8:O9"/>
    <mergeCell ref="Q8:S9"/>
    <mergeCell ref="U8:W9"/>
  </mergeCells>
  <conditionalFormatting sqref="O13 O17 O21 O25 H9:J11 H15:J15 H19:J19 H23:J23">
    <cfRule type="cellIs" dxfId="42" priority="13" operator="equal">
      <formula>"A"</formula>
    </cfRule>
    <cfRule type="cellIs" dxfId="41" priority="14" operator="equal">
      <formula>"U"</formula>
    </cfRule>
    <cfRule type="cellIs" dxfId="40" priority="15" operator="equal">
      <formula>"OK"</formula>
    </cfRule>
  </conditionalFormatting>
  <conditionalFormatting sqref="L10:O10 H13:I13 H17:I17 H21:I21 H25:I25">
    <cfRule type="cellIs" dxfId="39" priority="22" operator="equal">
      <formula>"A"</formula>
    </cfRule>
    <cfRule type="cellIs" dxfId="38" priority="23" operator="equal">
      <formula>"U"</formula>
    </cfRule>
    <cfRule type="cellIs" dxfId="37" priority="24" operator="equal">
      <formula>"OK"</formula>
    </cfRule>
  </conditionalFormatting>
  <conditionalFormatting sqref="L9:O9">
    <cfRule type="cellIs" dxfId="36" priority="25" operator="equal">
      <formula>"A"</formula>
    </cfRule>
    <cfRule type="cellIs" dxfId="35" priority="26" operator="equal">
      <formula>"U"</formula>
    </cfRule>
    <cfRule type="cellIs" dxfId="34" priority="27" operator="equal">
      <formula>"OK"</formula>
    </cfRule>
  </conditionalFormatting>
  <conditionalFormatting sqref="J13 J17 J21 J25">
    <cfRule type="cellIs" dxfId="33" priority="19" operator="equal">
      <formula>"A"</formula>
    </cfRule>
    <cfRule type="cellIs" dxfId="32" priority="20" operator="equal">
      <formula>"U"</formula>
    </cfRule>
    <cfRule type="cellIs" dxfId="31" priority="21" operator="equal">
      <formula>"OK"</formula>
    </cfRule>
  </conditionalFormatting>
  <conditionalFormatting sqref="L11:O11 L13:N13 L17:N17 L21:N21 L25:N25 L15:O15 L19:O19 L23:O23">
    <cfRule type="cellIs" dxfId="30" priority="16" operator="equal">
      <formula>"A"</formula>
    </cfRule>
    <cfRule type="cellIs" dxfId="29" priority="17" operator="equal">
      <formula>"U"</formula>
    </cfRule>
    <cfRule type="cellIs" dxfId="28" priority="18" operator="equal">
      <formula>"OK"</formula>
    </cfRule>
  </conditionalFormatting>
  <conditionalFormatting sqref="O27 O29 O31 O33 O35 O37 O39">
    <cfRule type="cellIs" dxfId="27" priority="1" operator="equal">
      <formula>"A"</formula>
    </cfRule>
    <cfRule type="cellIs" dxfId="26" priority="2" operator="equal">
      <formula>"U"</formula>
    </cfRule>
    <cfRule type="cellIs" dxfId="25" priority="3" operator="equal">
      <formula>"OK"</formula>
    </cfRule>
  </conditionalFormatting>
  <conditionalFormatting sqref="H27:I27 H29:I29 H31:I31 H33:I33 H35:I35 H37:I37 H39:I39">
    <cfRule type="cellIs" dxfId="24" priority="10" operator="equal">
      <formula>"A"</formula>
    </cfRule>
    <cfRule type="cellIs" dxfId="23" priority="11" operator="equal">
      <formula>"U"</formula>
    </cfRule>
    <cfRule type="cellIs" dxfId="22" priority="12" operator="equal">
      <formula>"OK"</formula>
    </cfRule>
  </conditionalFormatting>
  <conditionalFormatting sqref="J27 J29 J31 J33 J35 J37 J39">
    <cfRule type="cellIs" dxfId="21" priority="7" operator="equal">
      <formula>"A"</formula>
    </cfRule>
    <cfRule type="cellIs" dxfId="20" priority="8" operator="equal">
      <formula>"U"</formula>
    </cfRule>
    <cfRule type="cellIs" dxfId="19" priority="9" operator="equal">
      <formula>"OK"</formula>
    </cfRule>
  </conditionalFormatting>
  <conditionalFormatting sqref="L27:N27 L29:N29 L31:N31 L33:N33 L35:N35 L37:N37 L39:N39">
    <cfRule type="cellIs" dxfId="18" priority="4" operator="equal">
      <formula>"A"</formula>
    </cfRule>
    <cfRule type="cellIs" dxfId="17" priority="5" operator="equal">
      <formula>"U"</formula>
    </cfRule>
    <cfRule type="cellIs" dxfId="16" priority="6" operator="equal">
      <formula>"OK"</formula>
    </cfRule>
  </conditionalFormatting>
  <hyperlinks>
    <hyperlink ref="F12" location="'D2'!A1" display="Direito Constitucional" xr:uid="{00000000-0004-0000-0300-00001C000000}"/>
    <hyperlink ref="F11" location="'D1'!A1" display="Língua Portuguesa" xr:uid="{00000000-0004-0000-0300-00001D000000}"/>
  </hyperlink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4"/>
  <dimension ref="A1:V61"/>
  <sheetViews>
    <sheetView showRowColHeaders="0" workbookViewId="0"/>
  </sheetViews>
  <sheetFormatPr defaultColWidth="0" defaultRowHeight="15" customHeight="1" zeroHeight="1" x14ac:dyDescent="0.2"/>
  <cols>
    <col min="1" max="21" width="9.140625" style="33" customWidth="1"/>
    <col min="22" max="22" width="0" style="34" hidden="1" customWidth="1"/>
    <col min="23" max="16384" width="9.140625" style="34" hidden="1"/>
  </cols>
  <sheetData>
    <row r="1" spans="1:22" ht="15" customHeight="1" x14ac:dyDescent="0.2">
      <c r="A1" s="34"/>
      <c r="B1" s="34"/>
      <c r="C1" s="34"/>
      <c r="D1" s="34"/>
      <c r="E1" s="34"/>
      <c r="F1" s="34"/>
      <c r="G1" s="34"/>
      <c r="H1" s="34"/>
      <c r="I1" s="34"/>
      <c r="J1" s="34"/>
      <c r="K1" s="34"/>
      <c r="L1" s="34"/>
      <c r="M1" s="34"/>
      <c r="N1" s="34"/>
      <c r="O1" s="34"/>
      <c r="P1" s="34"/>
      <c r="Q1" s="34"/>
      <c r="R1" s="34"/>
      <c r="S1" s="34"/>
      <c r="T1" s="34"/>
      <c r="U1" s="34"/>
    </row>
    <row r="2" spans="1:22" ht="15" customHeight="1" x14ac:dyDescent="0.2">
      <c r="A2" s="34"/>
      <c r="B2" s="34"/>
      <c r="C2" s="34"/>
      <c r="D2" s="34"/>
      <c r="E2" s="34"/>
      <c r="F2" s="34"/>
      <c r="G2" s="34"/>
      <c r="H2" s="34"/>
      <c r="I2" s="34"/>
      <c r="J2" s="34"/>
      <c r="K2" s="34"/>
      <c r="L2" s="34"/>
      <c r="M2" s="34"/>
      <c r="N2" s="34"/>
      <c r="O2" s="34"/>
      <c r="P2" s="34"/>
      <c r="Q2" s="34"/>
      <c r="R2" s="34"/>
      <c r="S2" s="34"/>
      <c r="T2" s="34"/>
      <c r="U2" s="34"/>
    </row>
    <row r="3" spans="1:22" ht="15" customHeight="1" x14ac:dyDescent="0.2">
      <c r="A3" s="34"/>
      <c r="B3" s="34"/>
      <c r="C3" s="34"/>
      <c r="D3" s="34"/>
      <c r="E3" s="34"/>
      <c r="F3" s="34"/>
      <c r="G3" s="34"/>
      <c r="H3" s="34"/>
      <c r="I3" s="34"/>
      <c r="J3" s="34"/>
      <c r="K3" s="34"/>
      <c r="L3" s="34"/>
      <c r="M3" s="34"/>
      <c r="N3" s="34"/>
      <c r="O3" s="34"/>
      <c r="P3" s="34"/>
      <c r="Q3" s="34"/>
      <c r="R3" s="34"/>
      <c r="S3" s="34"/>
      <c r="T3" s="34"/>
      <c r="U3" s="34"/>
    </row>
    <row r="4" spans="1:22" ht="15" customHeight="1" x14ac:dyDescent="0.2">
      <c r="A4" s="34"/>
      <c r="B4" s="34"/>
      <c r="C4" s="34"/>
      <c r="D4" s="34"/>
      <c r="E4" s="34"/>
      <c r="F4" s="34"/>
      <c r="G4" s="34"/>
      <c r="H4" s="34"/>
      <c r="I4" s="34"/>
      <c r="J4" s="34"/>
      <c r="K4" s="34"/>
      <c r="L4" s="34"/>
      <c r="M4" s="34"/>
      <c r="N4" s="34"/>
      <c r="O4" s="34"/>
      <c r="P4" s="34"/>
      <c r="Q4" s="34"/>
      <c r="R4" s="34"/>
      <c r="S4" s="34"/>
      <c r="T4" s="34"/>
      <c r="U4" s="34"/>
    </row>
    <row r="5" spans="1:22" ht="15" customHeight="1" x14ac:dyDescent="0.2">
      <c r="A5" s="34"/>
      <c r="B5" s="34"/>
      <c r="C5" s="34"/>
      <c r="D5" s="34"/>
      <c r="E5" s="34"/>
      <c r="F5" s="34"/>
      <c r="G5" s="34"/>
      <c r="H5" s="34"/>
      <c r="I5" s="34"/>
      <c r="J5" s="34"/>
      <c r="K5" s="34"/>
      <c r="L5" s="34"/>
      <c r="M5" s="34"/>
      <c r="N5" s="34"/>
      <c r="O5" s="34"/>
      <c r="P5" s="34"/>
      <c r="Q5" s="34"/>
      <c r="R5" s="34"/>
      <c r="S5" s="34"/>
      <c r="T5" s="34"/>
      <c r="U5" s="34"/>
    </row>
    <row r="6" spans="1:22" ht="15" customHeight="1" x14ac:dyDescent="0.2">
      <c r="A6" s="34"/>
      <c r="B6" s="34"/>
      <c r="C6" s="34"/>
      <c r="D6" s="34"/>
      <c r="E6" s="34"/>
      <c r="F6" s="34"/>
      <c r="G6" s="34"/>
      <c r="H6" s="34"/>
      <c r="I6" s="34"/>
      <c r="J6" s="34"/>
      <c r="K6" s="34"/>
      <c r="L6" s="34"/>
      <c r="M6" s="34"/>
      <c r="N6" s="34"/>
      <c r="O6" s="34"/>
      <c r="P6" s="34"/>
      <c r="Q6" s="34"/>
      <c r="R6" s="34"/>
      <c r="S6" s="34"/>
      <c r="T6" s="34"/>
      <c r="U6" s="34"/>
    </row>
    <row r="7" spans="1:22" ht="15" customHeight="1" x14ac:dyDescent="0.2">
      <c r="A7" s="37"/>
      <c r="B7" s="37"/>
      <c r="C7" s="37"/>
      <c r="D7" s="37"/>
      <c r="E7" s="37"/>
      <c r="F7" s="37"/>
      <c r="G7" s="37"/>
      <c r="H7" s="37"/>
      <c r="I7" s="37"/>
      <c r="J7" s="37"/>
      <c r="K7" s="37"/>
      <c r="L7" s="37"/>
      <c r="M7" s="37"/>
      <c r="N7" s="37"/>
      <c r="O7" s="37"/>
      <c r="P7" s="37"/>
      <c r="Q7" s="37"/>
      <c r="R7" s="37"/>
      <c r="S7" s="37"/>
      <c r="T7" s="37"/>
      <c r="U7" s="37"/>
      <c r="V7" s="38"/>
    </row>
    <row r="8" spans="1:22" ht="15" customHeight="1" x14ac:dyDescent="0.2">
      <c r="A8" s="37"/>
      <c r="B8" s="37"/>
      <c r="C8" s="77"/>
      <c r="D8" s="78"/>
      <c r="E8" s="78"/>
      <c r="F8" s="78"/>
      <c r="G8" s="79" t="s">
        <v>38</v>
      </c>
      <c r="H8" s="79" t="s">
        <v>39</v>
      </c>
      <c r="I8" s="79" t="s">
        <v>40</v>
      </c>
      <c r="J8" s="80" t="s">
        <v>41</v>
      </c>
      <c r="K8" s="37"/>
      <c r="L8" s="69"/>
      <c r="M8" s="70"/>
      <c r="N8" s="70"/>
      <c r="O8" s="70"/>
      <c r="P8" s="70"/>
      <c r="Q8" s="70"/>
      <c r="R8" s="70"/>
      <c r="S8" s="71"/>
      <c r="T8" s="37"/>
      <c r="U8" s="37"/>
      <c r="V8" s="38"/>
    </row>
    <row r="9" spans="1:22" ht="15" customHeight="1" x14ac:dyDescent="0.2">
      <c r="A9" s="37"/>
      <c r="B9" s="37"/>
      <c r="C9" s="81">
        <v>1</v>
      </c>
      <c r="D9" s="131" t="str">
        <f>Disciplinas!F11</f>
        <v>CONHECIMENTOS GERAIS</v>
      </c>
      <c r="E9" s="131"/>
      <c r="F9" s="131"/>
      <c r="G9" s="82">
        <f>IF(ISNUMBER(AVERAGE(Disciplinas!H11:J11)),AVERAGE(Disciplinas!H11:J11),0)</f>
        <v>0</v>
      </c>
      <c r="H9" s="82">
        <f>IF(ISNUMBER(AVERAGE(Disciplinas!L11:O11)),AVERAGE(Disciplinas!L11:O11),0)</f>
        <v>0</v>
      </c>
      <c r="I9" s="82" t="str">
        <f>Disciplinas!S11</f>
        <v/>
      </c>
      <c r="J9" s="83" t="str">
        <f>Disciplinas!W11</f>
        <v/>
      </c>
      <c r="K9" s="37"/>
      <c r="L9" s="72"/>
      <c r="M9" s="68"/>
      <c r="N9" s="68"/>
      <c r="O9" s="68"/>
      <c r="P9" s="68"/>
      <c r="Q9" s="68"/>
      <c r="R9" s="68"/>
      <c r="S9" s="73"/>
      <c r="T9" s="37"/>
      <c r="U9" s="37"/>
      <c r="V9" s="38"/>
    </row>
    <row r="10" spans="1:22" ht="15" customHeight="1" x14ac:dyDescent="0.2">
      <c r="A10" s="37"/>
      <c r="B10" s="37"/>
      <c r="C10" s="81">
        <v>2</v>
      </c>
      <c r="D10" s="131" t="str">
        <f>Disciplinas!F12</f>
        <v>CONHECIMENTOS ESPECÍFICOS</v>
      </c>
      <c r="E10" s="131"/>
      <c r="F10" s="131"/>
      <c r="G10" s="82">
        <f>IF(ISNUMBER(AVERAGE(Disciplinas!H12:J12)),AVERAGE(Disciplinas!H12:J12),0)</f>
        <v>0</v>
      </c>
      <c r="H10" s="82">
        <f>IF(ISNUMBER(AVERAGE(Disciplinas!L12:O12)),AVERAGE(Disciplinas!L12:O12),0)</f>
        <v>0</v>
      </c>
      <c r="I10" s="82" t="str">
        <f>Disciplinas!S12</f>
        <v/>
      </c>
      <c r="J10" s="83" t="str">
        <f>Disciplinas!W12</f>
        <v/>
      </c>
      <c r="K10" s="37"/>
      <c r="L10" s="72"/>
      <c r="M10" s="68"/>
      <c r="N10" s="68"/>
      <c r="O10" s="68"/>
      <c r="P10" s="68"/>
      <c r="Q10" s="68"/>
      <c r="R10" s="68"/>
      <c r="S10" s="73"/>
      <c r="T10" s="37"/>
      <c r="U10" s="37"/>
      <c r="V10" s="38"/>
    </row>
    <row r="11" spans="1:22" ht="15" customHeight="1" x14ac:dyDescent="0.2">
      <c r="A11" s="37"/>
      <c r="B11" s="37"/>
      <c r="C11" s="81">
        <v>3</v>
      </c>
      <c r="D11" s="131">
        <f>Disciplinas!F13</f>
        <v>0</v>
      </c>
      <c r="E11" s="131"/>
      <c r="F11" s="131"/>
      <c r="G11" s="82">
        <f>IF(ISNUMBER(AVERAGE(Disciplinas!H13:J13)),AVERAGE(Disciplinas!H13:J13),0)</f>
        <v>0</v>
      </c>
      <c r="H11" s="82">
        <f>IF(ISNUMBER(AVERAGE(Disciplinas!L13:O13)),AVERAGE(Disciplinas!L13:O13),0)</f>
        <v>0</v>
      </c>
      <c r="I11" s="82">
        <f>Disciplinas!S13</f>
        <v>0</v>
      </c>
      <c r="J11" s="83">
        <f>Disciplinas!W13</f>
        <v>0</v>
      </c>
      <c r="K11" s="37"/>
      <c r="L11" s="72"/>
      <c r="M11" s="68"/>
      <c r="N11" s="68"/>
      <c r="O11" s="68"/>
      <c r="P11" s="68"/>
      <c r="Q11" s="68"/>
      <c r="R11" s="68"/>
      <c r="S11" s="73"/>
      <c r="T11" s="37"/>
      <c r="U11" s="37"/>
      <c r="V11" s="38"/>
    </row>
    <row r="12" spans="1:22" ht="15" customHeight="1" x14ac:dyDescent="0.2">
      <c r="A12" s="37"/>
      <c r="B12" s="37"/>
      <c r="C12" s="81">
        <v>4</v>
      </c>
      <c r="D12" s="131">
        <f>Disciplinas!F14</f>
        <v>0</v>
      </c>
      <c r="E12" s="131"/>
      <c r="F12" s="131"/>
      <c r="G12" s="82">
        <f>IF(ISNUMBER(AVERAGE(Disciplinas!H14:J14)),AVERAGE(Disciplinas!H14:J14),0)</f>
        <v>0</v>
      </c>
      <c r="H12" s="82">
        <f>IF(ISNUMBER(AVERAGE(Disciplinas!L14:O14)),AVERAGE(Disciplinas!L14:O14),0)</f>
        <v>0</v>
      </c>
      <c r="I12" s="82">
        <f>Disciplinas!S14</f>
        <v>0</v>
      </c>
      <c r="J12" s="83">
        <f>Disciplinas!W14</f>
        <v>0</v>
      </c>
      <c r="K12" s="37"/>
      <c r="L12" s="72"/>
      <c r="M12" s="68"/>
      <c r="N12" s="68"/>
      <c r="O12" s="68"/>
      <c r="P12" s="68"/>
      <c r="Q12" s="68"/>
      <c r="R12" s="68"/>
      <c r="S12" s="73"/>
      <c r="T12" s="37"/>
      <c r="U12" s="37"/>
      <c r="V12" s="38"/>
    </row>
    <row r="13" spans="1:22" ht="15" customHeight="1" x14ac:dyDescent="0.2">
      <c r="A13" s="37"/>
      <c r="B13" s="37"/>
      <c r="C13" s="81">
        <v>5</v>
      </c>
      <c r="D13" s="131">
        <f>Disciplinas!F15</f>
        <v>0</v>
      </c>
      <c r="E13" s="131"/>
      <c r="F13" s="131"/>
      <c r="G13" s="82">
        <f>IF(ISNUMBER(AVERAGE(Disciplinas!H15:J15)),AVERAGE(Disciplinas!H15:J15),0)</f>
        <v>0</v>
      </c>
      <c r="H13" s="82">
        <f>IF(ISNUMBER(AVERAGE(Disciplinas!L15:O15)),AVERAGE(Disciplinas!L15:O15),0)</f>
        <v>0</v>
      </c>
      <c r="I13" s="82">
        <f>Disciplinas!S15</f>
        <v>0</v>
      </c>
      <c r="J13" s="83">
        <f>Disciplinas!W15</f>
        <v>0</v>
      </c>
      <c r="K13" s="37"/>
      <c r="L13" s="72"/>
      <c r="M13" s="68"/>
      <c r="N13" s="68"/>
      <c r="O13" s="68"/>
      <c r="P13" s="68"/>
      <c r="Q13" s="68"/>
      <c r="R13" s="68"/>
      <c r="S13" s="73"/>
      <c r="T13" s="37"/>
      <c r="U13" s="37"/>
      <c r="V13" s="38"/>
    </row>
    <row r="14" spans="1:22" ht="15" customHeight="1" x14ac:dyDescent="0.2">
      <c r="A14" s="37"/>
      <c r="B14" s="37"/>
      <c r="C14" s="81">
        <v>6</v>
      </c>
      <c r="D14" s="131">
        <f>Disciplinas!F16</f>
        <v>0</v>
      </c>
      <c r="E14" s="131"/>
      <c r="F14" s="131"/>
      <c r="G14" s="82">
        <f>IF(ISNUMBER(AVERAGE(Disciplinas!H16:J16)),AVERAGE(Disciplinas!H16:J16),0)</f>
        <v>0</v>
      </c>
      <c r="H14" s="82">
        <f>IF(ISNUMBER(AVERAGE(Disciplinas!L16:O16)),AVERAGE(Disciplinas!L16:O16),0)</f>
        <v>0</v>
      </c>
      <c r="I14" s="82">
        <f>Disciplinas!S16</f>
        <v>0</v>
      </c>
      <c r="J14" s="83">
        <f>Disciplinas!W16</f>
        <v>0</v>
      </c>
      <c r="K14" s="37"/>
      <c r="L14" s="72"/>
      <c r="M14" s="68"/>
      <c r="N14" s="68"/>
      <c r="O14" s="68"/>
      <c r="P14" s="68"/>
      <c r="Q14" s="68"/>
      <c r="R14" s="68"/>
      <c r="S14" s="73"/>
      <c r="T14" s="37"/>
      <c r="U14" s="37"/>
      <c r="V14" s="38"/>
    </row>
    <row r="15" spans="1:22" ht="15" customHeight="1" x14ac:dyDescent="0.2">
      <c r="A15" s="37"/>
      <c r="B15" s="37"/>
      <c r="C15" s="81">
        <v>7</v>
      </c>
      <c r="D15" s="131">
        <f>Disciplinas!F17</f>
        <v>0</v>
      </c>
      <c r="E15" s="131"/>
      <c r="F15" s="131"/>
      <c r="G15" s="82">
        <f>IF(ISNUMBER(AVERAGE(Disciplinas!H17:J17)),AVERAGE(Disciplinas!H17:J17),0)</f>
        <v>0</v>
      </c>
      <c r="H15" s="82">
        <f>IF(ISNUMBER(AVERAGE(Disciplinas!L17:O17)),AVERAGE(Disciplinas!L17:O17),0)</f>
        <v>0</v>
      </c>
      <c r="I15" s="82">
        <f>Disciplinas!S17</f>
        <v>0</v>
      </c>
      <c r="J15" s="83">
        <f>Disciplinas!W17</f>
        <v>0</v>
      </c>
      <c r="K15" s="37"/>
      <c r="L15" s="72"/>
      <c r="M15" s="68"/>
      <c r="N15" s="68"/>
      <c r="O15" s="68"/>
      <c r="P15" s="68"/>
      <c r="Q15" s="68"/>
      <c r="R15" s="68"/>
      <c r="S15" s="73"/>
      <c r="T15" s="37"/>
      <c r="U15" s="37"/>
      <c r="V15" s="38"/>
    </row>
    <row r="16" spans="1:22" ht="15" customHeight="1" x14ac:dyDescent="0.2">
      <c r="A16" s="37"/>
      <c r="B16" s="37"/>
      <c r="C16" s="81">
        <v>8</v>
      </c>
      <c r="D16" s="131">
        <f>Disciplinas!F18</f>
        <v>0</v>
      </c>
      <c r="E16" s="131"/>
      <c r="F16" s="131"/>
      <c r="G16" s="82">
        <f>IF(ISNUMBER(AVERAGE(Disciplinas!H18:J18)),AVERAGE(Disciplinas!H18:J18),0)</f>
        <v>0</v>
      </c>
      <c r="H16" s="82">
        <f>IF(ISNUMBER(AVERAGE(Disciplinas!L18:O18)),AVERAGE(Disciplinas!L18:O18),0)</f>
        <v>0</v>
      </c>
      <c r="I16" s="82">
        <f>Disciplinas!S18</f>
        <v>0</v>
      </c>
      <c r="J16" s="83">
        <f>Disciplinas!W18</f>
        <v>0</v>
      </c>
      <c r="K16" s="37"/>
      <c r="L16" s="72"/>
      <c r="M16" s="68"/>
      <c r="N16" s="68"/>
      <c r="O16" s="68"/>
      <c r="P16" s="68"/>
      <c r="Q16" s="68"/>
      <c r="R16" s="68"/>
      <c r="S16" s="73"/>
      <c r="T16" s="37"/>
      <c r="U16" s="37"/>
      <c r="V16" s="38"/>
    </row>
    <row r="17" spans="1:22" ht="15" customHeight="1" x14ac:dyDescent="0.2">
      <c r="A17" s="37"/>
      <c r="B17" s="37"/>
      <c r="C17" s="81">
        <v>9</v>
      </c>
      <c r="D17" s="131">
        <f>Disciplinas!F19</f>
        <v>0</v>
      </c>
      <c r="E17" s="131"/>
      <c r="F17" s="131"/>
      <c r="G17" s="82">
        <f>IF(ISNUMBER(AVERAGE(Disciplinas!H19:J19)),AVERAGE(Disciplinas!H19:J19),0)</f>
        <v>0</v>
      </c>
      <c r="H17" s="82">
        <f>IF(ISNUMBER(AVERAGE(Disciplinas!L19:O19)),AVERAGE(Disciplinas!L19:O19),0)</f>
        <v>0</v>
      </c>
      <c r="I17" s="82">
        <f>Disciplinas!S19</f>
        <v>0</v>
      </c>
      <c r="J17" s="83">
        <f>Disciplinas!W19</f>
        <v>0</v>
      </c>
      <c r="K17" s="37"/>
      <c r="L17" s="72"/>
      <c r="M17" s="68"/>
      <c r="N17" s="68"/>
      <c r="O17" s="68"/>
      <c r="P17" s="68"/>
      <c r="Q17" s="68"/>
      <c r="R17" s="68"/>
      <c r="S17" s="73"/>
      <c r="T17" s="37"/>
      <c r="U17" s="37"/>
      <c r="V17" s="38"/>
    </row>
    <row r="18" spans="1:22" ht="15" customHeight="1" x14ac:dyDescent="0.2">
      <c r="A18" s="37"/>
      <c r="B18" s="37"/>
      <c r="C18" s="81">
        <v>10</v>
      </c>
      <c r="D18" s="131">
        <f>Disciplinas!F20</f>
        <v>0</v>
      </c>
      <c r="E18" s="131"/>
      <c r="F18" s="131"/>
      <c r="G18" s="82">
        <f>IF(ISNUMBER(AVERAGE(Disciplinas!H20:J20)),AVERAGE(Disciplinas!H20:J20),0)</f>
        <v>0</v>
      </c>
      <c r="H18" s="82">
        <f>IF(ISNUMBER(AVERAGE(Disciplinas!L20:O20)),AVERAGE(Disciplinas!L20:O20),0)</f>
        <v>0</v>
      </c>
      <c r="I18" s="82">
        <f>Disciplinas!S20</f>
        <v>0</v>
      </c>
      <c r="J18" s="83">
        <f>Disciplinas!W20</f>
        <v>0</v>
      </c>
      <c r="K18" s="37"/>
      <c r="L18" s="72"/>
      <c r="M18" s="68"/>
      <c r="N18" s="68"/>
      <c r="O18" s="68"/>
      <c r="P18" s="68"/>
      <c r="Q18" s="68"/>
      <c r="R18" s="68"/>
      <c r="S18" s="73"/>
      <c r="T18" s="37"/>
      <c r="U18" s="37"/>
      <c r="V18" s="38"/>
    </row>
    <row r="19" spans="1:22" ht="15" customHeight="1" x14ac:dyDescent="0.2">
      <c r="A19" s="37"/>
      <c r="B19" s="37"/>
      <c r="C19" s="81">
        <v>11</v>
      </c>
      <c r="D19" s="131">
        <f>Disciplinas!F21</f>
        <v>0</v>
      </c>
      <c r="E19" s="131"/>
      <c r="F19" s="131"/>
      <c r="G19" s="82">
        <f>IF(ISNUMBER(AVERAGE(Disciplinas!H21:J21)),AVERAGE(Disciplinas!H21:J21),0)</f>
        <v>0</v>
      </c>
      <c r="H19" s="82">
        <f>IF(ISNUMBER(AVERAGE(Disciplinas!L21:O21)),AVERAGE(Disciplinas!L21:O21),0)</f>
        <v>0</v>
      </c>
      <c r="I19" s="82">
        <f>Disciplinas!S21</f>
        <v>0</v>
      </c>
      <c r="J19" s="83">
        <f>Disciplinas!W21</f>
        <v>0</v>
      </c>
      <c r="K19" s="37"/>
      <c r="L19" s="72"/>
      <c r="M19" s="68"/>
      <c r="N19" s="68"/>
      <c r="O19" s="68"/>
      <c r="P19" s="68"/>
      <c r="Q19" s="68"/>
      <c r="R19" s="68"/>
      <c r="S19" s="73"/>
      <c r="T19" s="37"/>
      <c r="U19" s="37"/>
      <c r="V19" s="38"/>
    </row>
    <row r="20" spans="1:22" ht="15" customHeight="1" x14ac:dyDescent="0.2">
      <c r="A20" s="37"/>
      <c r="B20" s="37"/>
      <c r="C20" s="81">
        <v>12</v>
      </c>
      <c r="D20" s="131">
        <f>Disciplinas!F22</f>
        <v>0</v>
      </c>
      <c r="E20" s="131"/>
      <c r="F20" s="131"/>
      <c r="G20" s="82">
        <f>IF(ISNUMBER(AVERAGE(Disciplinas!H22:J22)),AVERAGE(Disciplinas!H22:J22),0)</f>
        <v>0</v>
      </c>
      <c r="H20" s="82">
        <f>IF(ISNUMBER(AVERAGE(Disciplinas!L22:O22)),AVERAGE(Disciplinas!L22:O22),0)</f>
        <v>0</v>
      </c>
      <c r="I20" s="82">
        <f>Disciplinas!S22</f>
        <v>0</v>
      </c>
      <c r="J20" s="83">
        <f>Disciplinas!W22</f>
        <v>0</v>
      </c>
      <c r="K20" s="37"/>
      <c r="L20" s="72"/>
      <c r="M20" s="68"/>
      <c r="N20" s="68"/>
      <c r="O20" s="68"/>
      <c r="P20" s="68"/>
      <c r="Q20" s="68"/>
      <c r="R20" s="68"/>
      <c r="S20" s="73"/>
      <c r="T20" s="37"/>
      <c r="U20" s="37"/>
      <c r="V20" s="38"/>
    </row>
    <row r="21" spans="1:22" ht="15" customHeight="1" x14ac:dyDescent="0.2">
      <c r="A21" s="37"/>
      <c r="B21" s="37"/>
      <c r="C21" s="81">
        <v>13</v>
      </c>
      <c r="D21" s="131">
        <f>Disciplinas!F23</f>
        <v>0</v>
      </c>
      <c r="E21" s="131"/>
      <c r="F21" s="131"/>
      <c r="G21" s="82">
        <f>IF(ISNUMBER(AVERAGE(Disciplinas!H23:J23)),AVERAGE(Disciplinas!H23:J23),0)</f>
        <v>0</v>
      </c>
      <c r="H21" s="82">
        <f>IF(ISNUMBER(AVERAGE(Disciplinas!L23:O23)),AVERAGE(Disciplinas!L23:O23),0)</f>
        <v>0</v>
      </c>
      <c r="I21" s="82">
        <f>Disciplinas!S23</f>
        <v>0</v>
      </c>
      <c r="J21" s="83">
        <f>Disciplinas!W23</f>
        <v>0</v>
      </c>
      <c r="K21" s="37"/>
      <c r="L21" s="72"/>
      <c r="M21" s="68"/>
      <c r="N21" s="68"/>
      <c r="O21" s="68"/>
      <c r="P21" s="68"/>
      <c r="Q21" s="68"/>
      <c r="R21" s="68"/>
      <c r="S21" s="73"/>
      <c r="T21" s="37"/>
      <c r="U21" s="37"/>
      <c r="V21" s="38"/>
    </row>
    <row r="22" spans="1:22" ht="15" customHeight="1" x14ac:dyDescent="0.2">
      <c r="A22" s="37"/>
      <c r="B22" s="37"/>
      <c r="C22" s="84">
        <v>14</v>
      </c>
      <c r="D22" s="132">
        <f>Disciplinas!F24</f>
        <v>0</v>
      </c>
      <c r="E22" s="132"/>
      <c r="F22" s="132"/>
      <c r="G22" s="85">
        <f>IF(ISNUMBER(AVERAGE(Disciplinas!H24:J24)),AVERAGE(Disciplinas!H24:J24),0)</f>
        <v>0</v>
      </c>
      <c r="H22" s="85">
        <f>IF(ISNUMBER(AVERAGE(Disciplinas!L24:O24)),AVERAGE(Disciplinas!L24:O24),0)</f>
        <v>0</v>
      </c>
      <c r="I22" s="85">
        <f>Disciplinas!S24</f>
        <v>0</v>
      </c>
      <c r="J22" s="86">
        <f>Disciplinas!W24</f>
        <v>0</v>
      </c>
      <c r="K22" s="37"/>
      <c r="L22" s="74"/>
      <c r="M22" s="75"/>
      <c r="N22" s="75"/>
      <c r="O22" s="75"/>
      <c r="P22" s="75"/>
      <c r="Q22" s="75"/>
      <c r="R22" s="75"/>
      <c r="S22" s="76"/>
      <c r="T22" s="37"/>
      <c r="U22" s="37"/>
      <c r="V22" s="38"/>
    </row>
    <row r="23" spans="1:22" ht="15" customHeight="1" x14ac:dyDescent="0.2">
      <c r="A23" s="37"/>
      <c r="B23" s="37"/>
      <c r="C23" s="87">
        <v>15</v>
      </c>
      <c r="D23" s="131">
        <f>Disciplinas!F25</f>
        <v>0</v>
      </c>
      <c r="E23" s="131"/>
      <c r="F23" s="131"/>
      <c r="G23" s="82">
        <f>IF(ISNUMBER(AVERAGE(Disciplinas!H25:J25)),AVERAGE(Disciplinas!H25:J25),0)</f>
        <v>0</v>
      </c>
      <c r="H23" s="82">
        <f>IF(ISNUMBER(AVERAGE(Disciplinas!L25:O25)),AVERAGE(Disciplinas!L25:O25),0)</f>
        <v>0</v>
      </c>
      <c r="I23" s="82">
        <f>Disciplinas!S25</f>
        <v>0</v>
      </c>
      <c r="J23" s="82">
        <f>Disciplinas!W25</f>
        <v>0</v>
      </c>
      <c r="K23" s="37"/>
      <c r="L23" s="37"/>
      <c r="M23" s="37"/>
      <c r="N23" s="37"/>
      <c r="O23" s="37"/>
      <c r="P23" s="37"/>
      <c r="Q23" s="37"/>
      <c r="R23" s="37"/>
      <c r="S23" s="37"/>
      <c r="T23" s="37"/>
      <c r="U23" s="37"/>
      <c r="V23" s="38"/>
    </row>
    <row r="24" spans="1:22" ht="15" customHeight="1" x14ac:dyDescent="0.2">
      <c r="A24" s="37"/>
      <c r="B24" s="37"/>
      <c r="C24" s="77">
        <v>16</v>
      </c>
      <c r="D24" s="133">
        <f>Disciplinas!F26</f>
        <v>0</v>
      </c>
      <c r="E24" s="133"/>
      <c r="F24" s="133"/>
      <c r="G24" s="88">
        <f>IF(ISNUMBER(AVERAGE(Disciplinas!H26:J26)),AVERAGE(Disciplinas!H26:J26),0)</f>
        <v>0</v>
      </c>
      <c r="H24" s="88">
        <f>IF(ISNUMBER(AVERAGE(Disciplinas!L26:O26)),AVERAGE(Disciplinas!L26:O26),0)</f>
        <v>0</v>
      </c>
      <c r="I24" s="88">
        <f>Disciplinas!S26</f>
        <v>0</v>
      </c>
      <c r="J24" s="89">
        <f>Disciplinas!W26</f>
        <v>0</v>
      </c>
      <c r="K24" s="37"/>
      <c r="L24" s="69"/>
      <c r="M24" s="70"/>
      <c r="N24" s="70"/>
      <c r="O24" s="70"/>
      <c r="P24" s="70"/>
      <c r="Q24" s="70"/>
      <c r="R24" s="70"/>
      <c r="S24" s="71"/>
      <c r="T24" s="37"/>
      <c r="U24" s="37"/>
      <c r="V24" s="38"/>
    </row>
    <row r="25" spans="1:22" ht="15" customHeight="1" x14ac:dyDescent="0.2">
      <c r="A25" s="37"/>
      <c r="B25" s="37"/>
      <c r="C25" s="81">
        <v>17</v>
      </c>
      <c r="D25" s="131">
        <f>Disciplinas!F27</f>
        <v>0</v>
      </c>
      <c r="E25" s="131"/>
      <c r="F25" s="131"/>
      <c r="G25" s="82">
        <f>IF(ISNUMBER(AVERAGE(Disciplinas!H27:J27)),AVERAGE(Disciplinas!H27:J27),0)</f>
        <v>0</v>
      </c>
      <c r="H25" s="82">
        <f>IF(ISNUMBER(AVERAGE(Disciplinas!L27:O27)),AVERAGE(Disciplinas!L27:O27),0)</f>
        <v>0</v>
      </c>
      <c r="I25" s="82">
        <f>Disciplinas!S27</f>
        <v>0</v>
      </c>
      <c r="J25" s="83">
        <f>Disciplinas!W27</f>
        <v>0</v>
      </c>
      <c r="K25" s="37"/>
      <c r="L25" s="72"/>
      <c r="M25" s="68"/>
      <c r="N25" s="68"/>
      <c r="O25" s="68"/>
      <c r="P25" s="68"/>
      <c r="Q25" s="68"/>
      <c r="R25" s="68"/>
      <c r="S25" s="73"/>
      <c r="T25" s="37"/>
      <c r="U25" s="37"/>
      <c r="V25" s="38"/>
    </row>
    <row r="26" spans="1:22" ht="15" customHeight="1" x14ac:dyDescent="0.2">
      <c r="A26" s="37"/>
      <c r="B26" s="37"/>
      <c r="C26" s="81">
        <v>18</v>
      </c>
      <c r="D26" s="131">
        <f>Disciplinas!F28</f>
        <v>0</v>
      </c>
      <c r="E26" s="131"/>
      <c r="F26" s="131"/>
      <c r="G26" s="82">
        <f>IF(ISNUMBER(AVERAGE(Disciplinas!H28:J28)),AVERAGE(Disciplinas!H28:J28),0)</f>
        <v>0</v>
      </c>
      <c r="H26" s="82">
        <f>IF(ISNUMBER(AVERAGE(Disciplinas!L28:O28)),AVERAGE(Disciplinas!L28:O28),0)</f>
        <v>0</v>
      </c>
      <c r="I26" s="82">
        <f>Disciplinas!S28</f>
        <v>0</v>
      </c>
      <c r="J26" s="83">
        <f>Disciplinas!W28</f>
        <v>0</v>
      </c>
      <c r="K26" s="37"/>
      <c r="L26" s="72"/>
      <c r="M26" s="68"/>
      <c r="N26" s="68"/>
      <c r="O26" s="68"/>
      <c r="P26" s="68"/>
      <c r="Q26" s="68"/>
      <c r="R26" s="68"/>
      <c r="S26" s="73"/>
      <c r="T26" s="37"/>
      <c r="U26" s="37"/>
      <c r="V26" s="38"/>
    </row>
    <row r="27" spans="1:22" ht="15" customHeight="1" x14ac:dyDescent="0.2">
      <c r="A27" s="37"/>
      <c r="B27" s="37"/>
      <c r="C27" s="81">
        <v>19</v>
      </c>
      <c r="D27" s="131">
        <f>Disciplinas!F29</f>
        <v>0</v>
      </c>
      <c r="E27" s="131"/>
      <c r="F27" s="131"/>
      <c r="G27" s="82">
        <f>IF(ISNUMBER(AVERAGE(Disciplinas!H29:J29)),AVERAGE(Disciplinas!H29:J29),0)</f>
        <v>0</v>
      </c>
      <c r="H27" s="82">
        <f>IF(ISNUMBER(AVERAGE(Disciplinas!L29:O29)),AVERAGE(Disciplinas!L29:O29),0)</f>
        <v>0</v>
      </c>
      <c r="I27" s="82">
        <f>Disciplinas!S29</f>
        <v>0</v>
      </c>
      <c r="J27" s="83">
        <f>Disciplinas!W29</f>
        <v>0</v>
      </c>
      <c r="K27" s="37"/>
      <c r="L27" s="72"/>
      <c r="M27" s="68"/>
      <c r="N27" s="68"/>
      <c r="O27" s="68"/>
      <c r="P27" s="68"/>
      <c r="Q27" s="68"/>
      <c r="R27" s="68"/>
      <c r="S27" s="73"/>
      <c r="T27" s="37"/>
      <c r="U27" s="37"/>
      <c r="V27" s="38"/>
    </row>
    <row r="28" spans="1:22" ht="15" customHeight="1" x14ac:dyDescent="0.2">
      <c r="A28" s="37"/>
      <c r="B28" s="37"/>
      <c r="C28" s="81">
        <v>20</v>
      </c>
      <c r="D28" s="131">
        <f>Disciplinas!F30</f>
        <v>0</v>
      </c>
      <c r="E28" s="131"/>
      <c r="F28" s="131"/>
      <c r="G28" s="82">
        <f>IF(ISNUMBER(AVERAGE(Disciplinas!H30:J30)),AVERAGE(Disciplinas!H30:J30),0)</f>
        <v>0</v>
      </c>
      <c r="H28" s="82">
        <f>IF(ISNUMBER(AVERAGE(Disciplinas!L30:O30)),AVERAGE(Disciplinas!L30:O30),0)</f>
        <v>0</v>
      </c>
      <c r="I28" s="82">
        <f>Disciplinas!S30</f>
        <v>0</v>
      </c>
      <c r="J28" s="83">
        <f>Disciplinas!W30</f>
        <v>0</v>
      </c>
      <c r="K28" s="37"/>
      <c r="L28" s="72"/>
      <c r="M28" s="68"/>
      <c r="N28" s="68"/>
      <c r="O28" s="68"/>
      <c r="P28" s="68"/>
      <c r="Q28" s="68"/>
      <c r="R28" s="68"/>
      <c r="S28" s="73"/>
      <c r="T28" s="37"/>
      <c r="U28" s="37"/>
      <c r="V28" s="38"/>
    </row>
    <row r="29" spans="1:22" ht="15" customHeight="1" x14ac:dyDescent="0.2">
      <c r="A29" s="37"/>
      <c r="B29" s="37"/>
      <c r="C29" s="81">
        <v>21</v>
      </c>
      <c r="D29" s="131">
        <f>Disciplinas!F31</f>
        <v>0</v>
      </c>
      <c r="E29" s="131"/>
      <c r="F29" s="131"/>
      <c r="G29" s="82">
        <f>IF(ISNUMBER(AVERAGE(Disciplinas!H31:J31)),AVERAGE(Disciplinas!H31:J31),0)</f>
        <v>0</v>
      </c>
      <c r="H29" s="82">
        <f>IF(ISNUMBER(AVERAGE(Disciplinas!L31:O31)),AVERAGE(Disciplinas!L31:O31),0)</f>
        <v>0</v>
      </c>
      <c r="I29" s="82">
        <f>Disciplinas!S31</f>
        <v>0</v>
      </c>
      <c r="J29" s="83">
        <f>Disciplinas!W31</f>
        <v>0</v>
      </c>
      <c r="K29" s="37"/>
      <c r="L29" s="72"/>
      <c r="M29" s="68"/>
      <c r="N29" s="68"/>
      <c r="O29" s="68"/>
      <c r="P29" s="68"/>
      <c r="Q29" s="68"/>
      <c r="R29" s="68"/>
      <c r="S29" s="73"/>
      <c r="T29" s="37"/>
      <c r="U29" s="37"/>
      <c r="V29" s="38"/>
    </row>
    <row r="30" spans="1:22" ht="15" customHeight="1" x14ac:dyDescent="0.2">
      <c r="A30" s="37"/>
      <c r="B30" s="37"/>
      <c r="C30" s="81">
        <v>22</v>
      </c>
      <c r="D30" s="131">
        <f>Disciplinas!F32</f>
        <v>0</v>
      </c>
      <c r="E30" s="131"/>
      <c r="F30" s="131"/>
      <c r="G30" s="82">
        <f>IF(ISNUMBER(AVERAGE(Disciplinas!H32:J32)),AVERAGE(Disciplinas!H32:J32),0)</f>
        <v>0</v>
      </c>
      <c r="H30" s="82">
        <f>IF(ISNUMBER(AVERAGE(Disciplinas!L32:O32)),AVERAGE(Disciplinas!L32:O32),0)</f>
        <v>0</v>
      </c>
      <c r="I30" s="82">
        <f>Disciplinas!S32</f>
        <v>0</v>
      </c>
      <c r="J30" s="83">
        <f>Disciplinas!W32</f>
        <v>0</v>
      </c>
      <c r="K30" s="37"/>
      <c r="L30" s="72"/>
      <c r="M30" s="68"/>
      <c r="N30" s="68"/>
      <c r="O30" s="68"/>
      <c r="P30" s="68"/>
      <c r="Q30" s="68"/>
      <c r="R30" s="68"/>
      <c r="S30" s="73"/>
      <c r="T30" s="37"/>
      <c r="U30" s="37"/>
      <c r="V30" s="38"/>
    </row>
    <row r="31" spans="1:22" ht="15" customHeight="1" x14ac:dyDescent="0.2">
      <c r="A31" s="37"/>
      <c r="B31" s="37"/>
      <c r="C31" s="81">
        <v>23</v>
      </c>
      <c r="D31" s="131">
        <f>Disciplinas!F33</f>
        <v>0</v>
      </c>
      <c r="E31" s="131"/>
      <c r="F31" s="131"/>
      <c r="G31" s="82">
        <f>IF(ISNUMBER(AVERAGE(Disciplinas!H33:J33)),AVERAGE(Disciplinas!H33:J33),0)</f>
        <v>0</v>
      </c>
      <c r="H31" s="82">
        <f>IF(ISNUMBER(AVERAGE(Disciplinas!L33:O33)),AVERAGE(Disciplinas!L33:O33),0)</f>
        <v>0</v>
      </c>
      <c r="I31" s="82">
        <f>Disciplinas!S33</f>
        <v>0</v>
      </c>
      <c r="J31" s="83">
        <f>Disciplinas!W33</f>
        <v>0</v>
      </c>
      <c r="K31" s="37"/>
      <c r="L31" s="72"/>
      <c r="M31" s="68"/>
      <c r="N31" s="68"/>
      <c r="O31" s="68"/>
      <c r="P31" s="68"/>
      <c r="Q31" s="68"/>
      <c r="R31" s="68"/>
      <c r="S31" s="73"/>
      <c r="T31" s="37"/>
      <c r="U31" s="37"/>
      <c r="V31" s="38"/>
    </row>
    <row r="32" spans="1:22" ht="15" customHeight="1" x14ac:dyDescent="0.2">
      <c r="A32" s="37"/>
      <c r="B32" s="37"/>
      <c r="C32" s="81">
        <v>24</v>
      </c>
      <c r="D32" s="131">
        <f>Disciplinas!F34</f>
        <v>0</v>
      </c>
      <c r="E32" s="131"/>
      <c r="F32" s="131"/>
      <c r="G32" s="82">
        <f>IF(ISNUMBER(AVERAGE(Disciplinas!H34:J34)),AVERAGE(Disciplinas!H34:J34),0)</f>
        <v>0</v>
      </c>
      <c r="H32" s="82">
        <f>IF(ISNUMBER(AVERAGE(Disciplinas!L34:O34)),AVERAGE(Disciplinas!L34:O34),0)</f>
        <v>0</v>
      </c>
      <c r="I32" s="82">
        <f>Disciplinas!S34</f>
        <v>0</v>
      </c>
      <c r="J32" s="83">
        <f>Disciplinas!W34</f>
        <v>0</v>
      </c>
      <c r="K32" s="37"/>
      <c r="L32" s="72"/>
      <c r="M32" s="68"/>
      <c r="N32" s="68"/>
      <c r="O32" s="68"/>
      <c r="P32" s="68"/>
      <c r="Q32" s="68"/>
      <c r="R32" s="68"/>
      <c r="S32" s="73"/>
      <c r="T32" s="37"/>
      <c r="U32" s="37"/>
      <c r="V32" s="38"/>
    </row>
    <row r="33" spans="1:22" ht="15" customHeight="1" x14ac:dyDescent="0.2">
      <c r="A33" s="37"/>
      <c r="B33" s="37"/>
      <c r="C33" s="81">
        <v>25</v>
      </c>
      <c r="D33" s="131">
        <f>Disciplinas!F35</f>
        <v>0</v>
      </c>
      <c r="E33" s="131"/>
      <c r="F33" s="131"/>
      <c r="G33" s="82">
        <f>IF(ISNUMBER(AVERAGE(Disciplinas!H35:J35)),AVERAGE(Disciplinas!H35:J35),0)</f>
        <v>0</v>
      </c>
      <c r="H33" s="82">
        <f>IF(ISNUMBER(AVERAGE(Disciplinas!L35:O35)),AVERAGE(Disciplinas!L35:O35),0)</f>
        <v>0</v>
      </c>
      <c r="I33" s="82">
        <f>Disciplinas!S35</f>
        <v>0</v>
      </c>
      <c r="J33" s="83">
        <f>Disciplinas!W35</f>
        <v>0</v>
      </c>
      <c r="K33" s="37"/>
      <c r="L33" s="72"/>
      <c r="M33" s="68"/>
      <c r="N33" s="68"/>
      <c r="O33" s="68"/>
      <c r="P33" s="68"/>
      <c r="Q33" s="68"/>
      <c r="R33" s="68"/>
      <c r="S33" s="73"/>
      <c r="T33" s="37"/>
      <c r="U33" s="37"/>
      <c r="V33" s="38"/>
    </row>
    <row r="34" spans="1:22" ht="15" customHeight="1" x14ac:dyDescent="0.2">
      <c r="A34" s="37"/>
      <c r="B34" s="37"/>
      <c r="C34" s="81">
        <v>26</v>
      </c>
      <c r="D34" s="131">
        <f>Disciplinas!F36</f>
        <v>0</v>
      </c>
      <c r="E34" s="131"/>
      <c r="F34" s="131"/>
      <c r="G34" s="82">
        <f>IF(ISNUMBER(AVERAGE(Disciplinas!H36:J36)),AVERAGE(Disciplinas!H36:J36),0)</f>
        <v>0</v>
      </c>
      <c r="H34" s="82">
        <f>IF(ISNUMBER(AVERAGE(Disciplinas!L36:O36)),AVERAGE(Disciplinas!L36:O36),0)</f>
        <v>0</v>
      </c>
      <c r="I34" s="82">
        <f>Disciplinas!S36</f>
        <v>0</v>
      </c>
      <c r="J34" s="83">
        <f>Disciplinas!W36</f>
        <v>0</v>
      </c>
      <c r="K34" s="37"/>
      <c r="L34" s="72"/>
      <c r="M34" s="68"/>
      <c r="N34" s="68"/>
      <c r="O34" s="68"/>
      <c r="P34" s="68"/>
      <c r="Q34" s="68"/>
      <c r="R34" s="68"/>
      <c r="S34" s="73"/>
      <c r="T34" s="37"/>
      <c r="U34" s="37"/>
      <c r="V34" s="38"/>
    </row>
    <row r="35" spans="1:22" ht="15" customHeight="1" x14ac:dyDescent="0.2">
      <c r="A35" s="37"/>
      <c r="B35" s="37"/>
      <c r="C35" s="81">
        <v>27</v>
      </c>
      <c r="D35" s="131">
        <f>Disciplinas!F37</f>
        <v>0</v>
      </c>
      <c r="E35" s="131"/>
      <c r="F35" s="131"/>
      <c r="G35" s="82">
        <f>IF(ISNUMBER(AVERAGE(Disciplinas!H37:J37)),AVERAGE(Disciplinas!H37:J37),0)</f>
        <v>0</v>
      </c>
      <c r="H35" s="82">
        <f>IF(ISNUMBER(AVERAGE(Disciplinas!L37:O37)),AVERAGE(Disciplinas!L37:O37),0)</f>
        <v>0</v>
      </c>
      <c r="I35" s="82">
        <f>Disciplinas!S37</f>
        <v>0</v>
      </c>
      <c r="J35" s="83">
        <f>Disciplinas!W37</f>
        <v>0</v>
      </c>
      <c r="K35" s="37"/>
      <c r="L35" s="72"/>
      <c r="M35" s="68"/>
      <c r="N35" s="68"/>
      <c r="O35" s="68"/>
      <c r="P35" s="68"/>
      <c r="Q35" s="68"/>
      <c r="R35" s="68"/>
      <c r="S35" s="73"/>
      <c r="T35" s="37"/>
      <c r="U35" s="37"/>
      <c r="V35" s="38"/>
    </row>
    <row r="36" spans="1:22" ht="15" customHeight="1" x14ac:dyDescent="0.2">
      <c r="A36" s="37"/>
      <c r="B36" s="37"/>
      <c r="C36" s="81">
        <v>28</v>
      </c>
      <c r="D36" s="131">
        <f>Disciplinas!F38</f>
        <v>0</v>
      </c>
      <c r="E36" s="131"/>
      <c r="F36" s="131"/>
      <c r="G36" s="82">
        <f>IF(ISNUMBER(AVERAGE(Disciplinas!H38:J38)),AVERAGE(Disciplinas!H38:J38),0)</f>
        <v>0</v>
      </c>
      <c r="H36" s="82">
        <f>IF(ISNUMBER(AVERAGE(Disciplinas!L38:O38)),AVERAGE(Disciplinas!L38:O38),0)</f>
        <v>0</v>
      </c>
      <c r="I36" s="82">
        <f>Disciplinas!S38</f>
        <v>0</v>
      </c>
      <c r="J36" s="83">
        <f>Disciplinas!W38</f>
        <v>0</v>
      </c>
      <c r="K36" s="37"/>
      <c r="L36" s="72"/>
      <c r="M36" s="68"/>
      <c r="N36" s="68"/>
      <c r="O36" s="68"/>
      <c r="P36" s="68"/>
      <c r="Q36" s="68"/>
      <c r="R36" s="68"/>
      <c r="S36" s="73"/>
      <c r="T36" s="37"/>
      <c r="U36" s="37"/>
      <c r="V36" s="38"/>
    </row>
    <row r="37" spans="1:22" ht="15" customHeight="1" x14ac:dyDescent="0.2">
      <c r="A37" s="37"/>
      <c r="B37" s="37"/>
      <c r="C37" s="81">
        <v>29</v>
      </c>
      <c r="D37" s="131">
        <f>Disciplinas!F39</f>
        <v>0</v>
      </c>
      <c r="E37" s="131"/>
      <c r="F37" s="131"/>
      <c r="G37" s="82">
        <f>IF(ISNUMBER(AVERAGE(Disciplinas!H39:J39)),AVERAGE(Disciplinas!H39:J39),0)</f>
        <v>0</v>
      </c>
      <c r="H37" s="82">
        <f>IF(ISNUMBER(AVERAGE(Disciplinas!L39:O39)),AVERAGE(Disciplinas!L39:O39),0)</f>
        <v>0</v>
      </c>
      <c r="I37" s="82">
        <f>Disciplinas!S39</f>
        <v>0</v>
      </c>
      <c r="J37" s="83">
        <f>Disciplinas!W39</f>
        <v>0</v>
      </c>
      <c r="K37" s="37"/>
      <c r="L37" s="72"/>
      <c r="M37" s="68"/>
      <c r="N37" s="68"/>
      <c r="O37" s="68"/>
      <c r="P37" s="68"/>
      <c r="Q37" s="68"/>
      <c r="R37" s="68"/>
      <c r="S37" s="73"/>
      <c r="T37" s="37"/>
      <c r="U37" s="37"/>
      <c r="V37" s="38"/>
    </row>
    <row r="38" spans="1:22" ht="15" customHeight="1" x14ac:dyDescent="0.2">
      <c r="A38" s="37"/>
      <c r="B38" s="37"/>
      <c r="C38" s="84">
        <v>30</v>
      </c>
      <c r="D38" s="132">
        <f>Disciplinas!F40</f>
        <v>0</v>
      </c>
      <c r="E38" s="132"/>
      <c r="F38" s="132"/>
      <c r="G38" s="85">
        <f>IF(ISNUMBER(AVERAGE(Disciplinas!H40:J40)),AVERAGE(Disciplinas!H40:J40),0)</f>
        <v>0</v>
      </c>
      <c r="H38" s="85">
        <f>IF(ISNUMBER(AVERAGE(Disciplinas!L40:O40)),AVERAGE(Disciplinas!L40:O40),0)</f>
        <v>0</v>
      </c>
      <c r="I38" s="85">
        <f>Disciplinas!S40</f>
        <v>0</v>
      </c>
      <c r="J38" s="86">
        <f>Disciplinas!W40</f>
        <v>0</v>
      </c>
      <c r="K38" s="37"/>
      <c r="L38" s="74"/>
      <c r="M38" s="75"/>
      <c r="N38" s="75"/>
      <c r="O38" s="75"/>
      <c r="P38" s="75"/>
      <c r="Q38" s="75"/>
      <c r="R38" s="75"/>
      <c r="S38" s="76"/>
      <c r="T38" s="37"/>
      <c r="U38" s="37"/>
      <c r="V38" s="38"/>
    </row>
    <row r="39" spans="1:22" ht="15" customHeight="1" x14ac:dyDescent="0.2"/>
    <row r="40" spans="1:22" ht="15" hidden="1" customHeight="1" x14ac:dyDescent="0.2">
      <c r="K40" s="39"/>
      <c r="L40" s="39"/>
      <c r="M40" s="39"/>
    </row>
    <row r="41" spans="1:22" ht="15" hidden="1" customHeight="1" x14ac:dyDescent="0.2">
      <c r="J41" s="40"/>
      <c r="K41" s="40"/>
      <c r="L41" s="40"/>
      <c r="M41" s="40"/>
    </row>
    <row r="42" spans="1:22" ht="15" hidden="1" customHeight="1" x14ac:dyDescent="0.2">
      <c r="J42" s="40"/>
      <c r="K42" s="40"/>
      <c r="L42" s="40"/>
      <c r="M42" s="40"/>
    </row>
    <row r="43" spans="1:22" ht="15" hidden="1" customHeight="1" x14ac:dyDescent="0.2">
      <c r="J43" s="40"/>
      <c r="K43" s="40"/>
      <c r="L43" s="40"/>
      <c r="M43" s="40"/>
    </row>
    <row r="44" spans="1:22" ht="15" hidden="1" customHeight="1" x14ac:dyDescent="0.2">
      <c r="J44" s="40"/>
      <c r="K44" s="40"/>
      <c r="L44" s="40"/>
      <c r="M44" s="40"/>
    </row>
    <row r="45" spans="1:22" ht="15" hidden="1" customHeight="1" x14ac:dyDescent="0.2">
      <c r="J45" s="40"/>
      <c r="K45" s="40"/>
      <c r="L45" s="40"/>
      <c r="M45" s="40"/>
    </row>
    <row r="46" spans="1:22" ht="15" hidden="1" customHeight="1" x14ac:dyDescent="0.2">
      <c r="J46" s="40"/>
      <c r="K46" s="40"/>
      <c r="L46" s="40"/>
      <c r="M46" s="40"/>
    </row>
    <row r="47" spans="1:22" ht="15" hidden="1" customHeight="1" x14ac:dyDescent="0.2">
      <c r="J47" s="40"/>
      <c r="K47" s="40"/>
      <c r="L47" s="40"/>
      <c r="M47" s="40"/>
    </row>
    <row r="48" spans="1:22" ht="15" hidden="1" customHeight="1" x14ac:dyDescent="0.2">
      <c r="J48" s="40"/>
      <c r="K48" s="40"/>
      <c r="L48" s="40"/>
      <c r="M48" s="40"/>
    </row>
    <row r="49" spans="10:13" ht="15" hidden="1" customHeight="1" x14ac:dyDescent="0.2">
      <c r="J49" s="40"/>
      <c r="K49" s="40"/>
      <c r="L49" s="40"/>
      <c r="M49" s="40"/>
    </row>
    <row r="50" spans="10:13" ht="15" hidden="1" customHeight="1" x14ac:dyDescent="0.2">
      <c r="J50" s="40"/>
      <c r="K50" s="40"/>
      <c r="L50" s="40"/>
      <c r="M50" s="40"/>
    </row>
    <row r="51" spans="10:13" ht="15" hidden="1" customHeight="1" x14ac:dyDescent="0.2">
      <c r="J51" s="40"/>
      <c r="K51" s="40"/>
      <c r="L51" s="40"/>
      <c r="M51" s="40"/>
    </row>
    <row r="52" spans="10:13" ht="15" hidden="1" customHeight="1" x14ac:dyDescent="0.2">
      <c r="J52" s="40"/>
      <c r="K52" s="40"/>
      <c r="L52" s="40"/>
      <c r="M52" s="40"/>
    </row>
    <row r="53" spans="10:13" ht="15" hidden="1" customHeight="1" x14ac:dyDescent="0.2">
      <c r="J53" s="40"/>
      <c r="K53" s="40"/>
      <c r="L53" s="40"/>
      <c r="M53" s="40"/>
    </row>
    <row r="54" spans="10:13" ht="15" hidden="1" customHeight="1" x14ac:dyDescent="0.2">
      <c r="J54" s="40"/>
      <c r="K54" s="40"/>
      <c r="L54" s="40"/>
      <c r="M54" s="40"/>
    </row>
    <row r="55" spans="10:13" ht="15" hidden="1" customHeight="1" x14ac:dyDescent="0.2">
      <c r="J55" s="40"/>
      <c r="K55" s="40"/>
      <c r="L55" s="40"/>
      <c r="M55" s="40"/>
    </row>
    <row r="56" spans="10:13" ht="15" hidden="1" customHeight="1" x14ac:dyDescent="0.2">
      <c r="J56" s="40"/>
      <c r="K56" s="40"/>
      <c r="L56" s="40"/>
      <c r="M56" s="40"/>
    </row>
    <row r="57" spans="10:13" ht="15" hidden="1" customHeight="1" x14ac:dyDescent="0.2">
      <c r="J57" s="40"/>
      <c r="K57" s="40"/>
      <c r="L57" s="40"/>
      <c r="M57" s="40"/>
    </row>
    <row r="58" spans="10:13" ht="15" hidden="1" customHeight="1" x14ac:dyDescent="0.2">
      <c r="J58" s="40"/>
      <c r="K58" s="40"/>
      <c r="L58" s="40"/>
      <c r="M58" s="40"/>
    </row>
    <row r="59" spans="10:13" ht="15" hidden="1" customHeight="1" x14ac:dyDescent="0.2">
      <c r="J59" s="40"/>
      <c r="K59" s="40"/>
      <c r="L59" s="40"/>
      <c r="M59" s="40"/>
    </row>
    <row r="60" spans="10:13" ht="15" hidden="1" customHeight="1" x14ac:dyDescent="0.2">
      <c r="J60" s="40"/>
      <c r="K60" s="40"/>
      <c r="L60" s="40"/>
      <c r="M60" s="40"/>
    </row>
    <row r="61" spans="10:13" ht="15" hidden="1" customHeight="1" x14ac:dyDescent="0.2">
      <c r="J61" s="40"/>
      <c r="K61" s="40"/>
      <c r="L61" s="40"/>
      <c r="M61" s="40"/>
    </row>
  </sheetData>
  <sheetProtection algorithmName="SHA-512" hashValue="9JKh7lqlGf/nsgG4/liGTNelSpJ7hN336vQ9eq3NpDabcxt5X0Vv7oLnMBvU4njUo1/0+GWVM7kw+kvWf9wg9w==" saltValue="ORQeMKCJ7a4hDQGLMi1Afg==" spinCount="100000" objects="1" scenarios="1" insertHyperlinks="0" selectLockedCells="1"/>
  <mergeCells count="30">
    <mergeCell ref="D34:F34"/>
    <mergeCell ref="D35:F35"/>
    <mergeCell ref="D36:F36"/>
    <mergeCell ref="D37:F37"/>
    <mergeCell ref="D38:F38"/>
    <mergeCell ref="D29:F29"/>
    <mergeCell ref="D30:F30"/>
    <mergeCell ref="D31:F31"/>
    <mergeCell ref="D32:F32"/>
    <mergeCell ref="D33:F33"/>
    <mergeCell ref="D19:F19"/>
    <mergeCell ref="D20:F20"/>
    <mergeCell ref="D21:F21"/>
    <mergeCell ref="D27:F27"/>
    <mergeCell ref="D28:F28"/>
    <mergeCell ref="D22:F22"/>
    <mergeCell ref="D23:F23"/>
    <mergeCell ref="D24:F24"/>
    <mergeCell ref="D25:F25"/>
    <mergeCell ref="D26:F26"/>
    <mergeCell ref="D14:F14"/>
    <mergeCell ref="D15:F15"/>
    <mergeCell ref="D16:F16"/>
    <mergeCell ref="D17:F17"/>
    <mergeCell ref="D18:F18"/>
    <mergeCell ref="D10:F10"/>
    <mergeCell ref="D11:F11"/>
    <mergeCell ref="D12:F12"/>
    <mergeCell ref="D13:F13"/>
    <mergeCell ref="D9:F9"/>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5"/>
  <dimension ref="A1:AA75"/>
  <sheetViews>
    <sheetView showRowColHeaders="0" zoomScaleNormal="100" workbookViewId="0">
      <selection activeCell="H24" sqref="H2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49</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47</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ht="225" x14ac:dyDescent="0.25">
      <c r="A14" s="25"/>
      <c r="B14" s="25"/>
      <c r="C14" s="25"/>
      <c r="D14" s="25"/>
      <c r="E14" s="26">
        <v>1</v>
      </c>
      <c r="F14" s="23" t="s">
        <v>55</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112.5" x14ac:dyDescent="0.25">
      <c r="A15" s="25"/>
      <c r="B15" s="25"/>
      <c r="C15" s="25"/>
      <c r="D15" s="25"/>
      <c r="E15" s="30">
        <v>2</v>
      </c>
      <c r="F15" s="24" t="s">
        <v>56</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409.5" x14ac:dyDescent="0.25">
      <c r="A16" s="25"/>
      <c r="B16" s="25"/>
      <c r="C16" s="25"/>
      <c r="D16" s="25"/>
      <c r="E16" s="26">
        <v>3</v>
      </c>
      <c r="F16" s="23" t="s">
        <v>60</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409.5" x14ac:dyDescent="0.25">
      <c r="A17" s="25"/>
      <c r="B17" s="25"/>
      <c r="C17" s="25"/>
      <c r="D17" s="25"/>
      <c r="E17" s="30">
        <v>4</v>
      </c>
      <c r="F17" s="24" t="s">
        <v>57</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409.5" x14ac:dyDescent="0.25">
      <c r="A18" s="25"/>
      <c r="B18" s="25"/>
      <c r="C18" s="25"/>
      <c r="D18" s="25"/>
      <c r="E18" s="26">
        <v>5</v>
      </c>
      <c r="F18" s="23" t="s">
        <v>61</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ht="303.75" x14ac:dyDescent="0.25">
      <c r="A19" s="25"/>
      <c r="B19" s="25"/>
      <c r="C19" s="25"/>
      <c r="D19" s="25"/>
      <c r="E19" s="30">
        <v>6</v>
      </c>
      <c r="F19" s="24" t="s">
        <v>62</v>
      </c>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ht="225" x14ac:dyDescent="0.25">
      <c r="A20" s="25"/>
      <c r="B20" s="25"/>
      <c r="C20" s="25"/>
      <c r="D20" s="25"/>
      <c r="E20" s="26">
        <v>7</v>
      </c>
      <c r="F20" s="23" t="s">
        <v>63</v>
      </c>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ht="157.5" x14ac:dyDescent="0.25">
      <c r="A21" s="25"/>
      <c r="B21" s="25"/>
      <c r="C21" s="25"/>
      <c r="D21" s="25"/>
      <c r="E21" s="30">
        <v>8</v>
      </c>
      <c r="F21" s="24" t="s">
        <v>64</v>
      </c>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ht="247.5" x14ac:dyDescent="0.25">
      <c r="A22" s="25"/>
      <c r="B22" s="25"/>
      <c r="C22" s="25"/>
      <c r="D22" s="25"/>
      <c r="E22" s="26">
        <v>9</v>
      </c>
      <c r="F22" s="23" t="s">
        <v>65</v>
      </c>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ht="247.5" x14ac:dyDescent="0.25">
      <c r="A23" s="25"/>
      <c r="B23" s="25"/>
      <c r="C23" s="25"/>
      <c r="D23" s="25"/>
      <c r="E23" s="30">
        <v>10</v>
      </c>
      <c r="F23" s="24" t="s">
        <v>66</v>
      </c>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NR18MugutAaJwYLxOBuMJpcvyAgtatkrUzuu1lh1g9xXgleTP3er7SSgGA/c+Wx4QXzIpJnW54ddPs2iddcDXw==" saltValue="7Zb4yNxOtum+PMOAwdvHUw==" spinCount="100000" sheet="1" objects="1" scenarios="1" insertHyperlinks="0" selectLockedCells="1"/>
  <mergeCells count="9">
    <mergeCell ref="E11:F13"/>
    <mergeCell ref="E8:O9"/>
    <mergeCell ref="Y17:Z17"/>
    <mergeCell ref="Y18:Z26"/>
    <mergeCell ref="Y11:Z12"/>
    <mergeCell ref="H11:J12"/>
    <mergeCell ref="L11:O12"/>
    <mergeCell ref="Q11:S12"/>
    <mergeCell ref="U11:W12"/>
  </mergeCells>
  <conditionalFormatting sqref="Z14:Z15 L14:O51 H14:I23 H24:J51">
    <cfRule type="cellIs" dxfId="15" priority="8" operator="equal">
      <formula>$Z$15</formula>
    </cfRule>
    <cfRule type="cellIs" dxfId="14" priority="9" operator="equal">
      <formula>$Z$14</formula>
    </cfRule>
  </conditionalFormatting>
  <conditionalFormatting sqref="H52:J73 L52:O73">
    <cfRule type="cellIs" dxfId="13" priority="6" operator="equal">
      <formula>$Z$15</formula>
    </cfRule>
    <cfRule type="cellIs" dxfId="12" priority="7" operator="equal">
      <formula>$Z$14</formula>
    </cfRule>
  </conditionalFormatting>
  <conditionalFormatting sqref="J14:J23">
    <cfRule type="cellIs" dxfId="11" priority="4" operator="equal">
      <formula>$Z$15</formula>
    </cfRule>
    <cfRule type="cellIs" dxfId="10" priority="5" operator="equal">
      <formula>$Z$14</formula>
    </cfRule>
  </conditionalFormatting>
  <conditionalFormatting sqref="I13">
    <cfRule type="cellIs" dxfId="9" priority="1" operator="equal">
      <formula>"A"</formula>
    </cfRule>
    <cfRule type="cellIs" dxfId="8" priority="2" operator="equal">
      <formula>"U"</formula>
    </cfRule>
    <cfRule type="cellIs" dxfId="7" priority="3" operator="equal">
      <formula>"OK"</formula>
    </cfRule>
  </conditionalFormatting>
  <dataValidations count="3">
    <dataValidation type="list" allowBlank="1" showInputMessage="1" showErrorMessage="1" sqref="H14:J73" xr:uid="{00000000-0002-0000-0500-000000000000}">
      <formula1>$Z$14:$Z$15</formula1>
    </dataValidation>
    <dataValidation type="list" allowBlank="1" showInputMessage="1" showErrorMessage="1" sqref="L14:O73" xr:uid="{00000000-0002-0000-0500-000001000000}">
      <formula1>$Z$14</formula1>
    </dataValidation>
    <dataValidation type="whole" allowBlank="1" showInputMessage="1" showErrorMessage="1" sqref="Q14:R73 U14:V73" xr:uid="{00000000-0002-0000-0500-000002000000}">
      <formula1>0</formula1>
      <formula2>1000</formula2>
    </dataValidation>
  </dataValidations>
  <pageMargins left="0.511811024" right="0.511811024" top="0.78740157499999996" bottom="0.78740157499999996" header="0.31496062000000002" footer="0.31496062000000002"/>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6"/>
  <dimension ref="A1:AA75"/>
  <sheetViews>
    <sheetView showRowColHeaders="0" zoomScaleNormal="100" workbookViewId="0">
      <selection activeCell="H18" sqref="H18"/>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48</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47</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ht="348.75" x14ac:dyDescent="0.25">
      <c r="A14" s="25"/>
      <c r="B14" s="25"/>
      <c r="C14" s="25"/>
      <c r="D14" s="25"/>
      <c r="E14" s="26">
        <v>1</v>
      </c>
      <c r="F14" s="23" t="s">
        <v>67</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409.5" x14ac:dyDescent="0.25">
      <c r="A15" s="25"/>
      <c r="B15" s="25"/>
      <c r="C15" s="25"/>
      <c r="D15" s="25"/>
      <c r="E15" s="30">
        <v>2</v>
      </c>
      <c r="F15" s="24" t="s">
        <v>68</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409.5" x14ac:dyDescent="0.25">
      <c r="A16" s="25"/>
      <c r="B16" s="25"/>
      <c r="C16" s="25"/>
      <c r="D16" s="25"/>
      <c r="E16" s="26">
        <v>3</v>
      </c>
      <c r="F16" s="23" t="s">
        <v>57</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409.5" x14ac:dyDescent="0.25">
      <c r="A17" s="25"/>
      <c r="B17" s="25"/>
      <c r="C17" s="25"/>
      <c r="D17" s="25"/>
      <c r="E17" s="30">
        <v>4</v>
      </c>
      <c r="F17" s="24" t="s">
        <v>69</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x14ac:dyDescent="0.25">
      <c r="A18" s="25"/>
      <c r="B18" s="25"/>
      <c r="C18" s="25"/>
      <c r="D18" s="25"/>
      <c r="E18" s="26">
        <v>5</v>
      </c>
      <c r="F18" s="23"/>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x14ac:dyDescent="0.25">
      <c r="A19" s="25"/>
      <c r="B19" s="25"/>
      <c r="C19" s="25"/>
      <c r="D19" s="25"/>
      <c r="E19" s="30">
        <v>6</v>
      </c>
      <c r="F19" s="24"/>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x14ac:dyDescent="0.25">
      <c r="A20" s="25"/>
      <c r="B20" s="25"/>
      <c r="C20" s="25"/>
      <c r="D20" s="25"/>
      <c r="E20" s="26">
        <v>7</v>
      </c>
      <c r="F20" s="23"/>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Xru772dQqSFE45PiCghnUA3vrJ5T/VnrNpvrWva/e6f4+oio5Jx7SlG/5rHpI2NwxngNeV2iRRzLyBngpeT+PA==" saltValue="T0Gq5P1qmGH0GhFHd6Q9Tg=="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6" priority="9" operator="equal">
      <formula>$Z$15</formula>
    </cfRule>
    <cfRule type="cellIs" dxfId="5" priority="10" operator="equal">
      <formula>$Z$14</formula>
    </cfRule>
  </conditionalFormatting>
  <conditionalFormatting sqref="H52:J73 L52:O73">
    <cfRule type="cellIs" dxfId="4" priority="7" operator="equal">
      <formula>$Z$15</formula>
    </cfRule>
    <cfRule type="cellIs" dxfId="3" priority="8" operator="equal">
      <formula>$Z$14</formula>
    </cfRule>
  </conditionalFormatting>
  <conditionalFormatting sqref="I13">
    <cfRule type="cellIs" dxfId="2" priority="1" operator="equal">
      <formula>"A"</formula>
    </cfRule>
    <cfRule type="cellIs" dxfId="1" priority="2" operator="equal">
      <formula>"U"</formula>
    </cfRule>
    <cfRule type="cellIs" dxfId="0" priority="3" operator="equal">
      <formula>"OK"</formula>
    </cfRule>
  </conditionalFormatting>
  <dataValidations count="3">
    <dataValidation type="whole" allowBlank="1" showInputMessage="1" showErrorMessage="1" sqref="Q14:R73 U14:V73" xr:uid="{00000000-0002-0000-0600-000000000000}">
      <formula1>0</formula1>
      <formula2>1000</formula2>
    </dataValidation>
    <dataValidation type="list" allowBlank="1" showInputMessage="1" showErrorMessage="1" sqref="L14:O73" xr:uid="{00000000-0002-0000-0600-000001000000}">
      <formula1>$Z$14</formula1>
    </dataValidation>
    <dataValidation type="list" allowBlank="1" showInputMessage="1" showErrorMessage="1" sqref="H14:J73" xr:uid="{00000000-0002-0000-0600-000002000000}">
      <formula1>$Z$14:$Z$15</formula1>
    </dataValidation>
  </dataValidation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Capa</vt:lpstr>
      <vt:lpstr>Concurso</vt:lpstr>
      <vt:lpstr>Disciplinas</vt:lpstr>
      <vt:lpstr>Estatísticas</vt:lpstr>
      <vt:lpstr>D1</vt:lpstr>
      <vt:lpstr>D2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Rodrigues de Paula</dc:creator>
  <cp:lastModifiedBy>Augusto Grassi Duarte</cp:lastModifiedBy>
  <dcterms:created xsi:type="dcterms:W3CDTF">2018-02-16T16:23:18Z</dcterms:created>
  <dcterms:modified xsi:type="dcterms:W3CDTF">2022-12-05T11:12:48Z</dcterms:modified>
</cp:coreProperties>
</file>