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EstaPasta_de_trabalho"/>
  <mc:AlternateContent xmlns:mc="http://schemas.openxmlformats.org/markup-compatibility/2006">
    <mc:Choice Requires="x15">
      <x15ac:absPath xmlns:x15ac="http://schemas.microsoft.com/office/spreadsheetml/2010/11/ac" url="C:\Users\agduarte\Downloads\"/>
    </mc:Choice>
  </mc:AlternateContent>
  <xr:revisionPtr revIDLastSave="0" documentId="13_ncr:1_{7F97447D-0454-4F51-B11E-FDE860F8B9E7}" xr6:coauthVersionLast="47" xr6:coauthVersionMax="47" xr10:uidLastSave="{00000000-0000-0000-0000-000000000000}"/>
  <bookViews>
    <workbookView showSheetTabs="0" xWindow="-120" yWindow="-120" windowWidth="20730" windowHeight="11160" activeTab="1" xr2:uid="{00000000-000D-0000-FFFF-FFFF00000000}"/>
  </bookViews>
  <sheets>
    <sheet name="Capa" sheetId="3" r:id="rId1"/>
    <sheet name="Concurso" sheetId="4" r:id="rId2"/>
    <sheet name="Disciplinas" sheetId="6" r:id="rId3"/>
    <sheet name="Estatísticas" sheetId="7" r:id="rId4"/>
    <sheet name="D1" sheetId="8" r:id="rId5"/>
    <sheet name="D2"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4" i="9" l="1"/>
  <c r="N74" i="9"/>
  <c r="M74" i="9"/>
  <c r="L74" i="9"/>
  <c r="J74" i="9"/>
  <c r="I74" i="9"/>
  <c r="H74" i="9"/>
  <c r="O74" i="8"/>
  <c r="N74" i="8"/>
  <c r="M74" i="8"/>
  <c r="L74" i="8"/>
  <c r="J74" i="8"/>
  <c r="I74" i="8"/>
  <c r="H74" i="8"/>
  <c r="V74" i="8" l="1"/>
  <c r="W74" i="8" s="1"/>
  <c r="U74" i="8"/>
  <c r="R74" i="8"/>
  <c r="S74" i="8" s="1"/>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W74" i="9" s="1"/>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D29" i="7" l="1"/>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J37" i="7"/>
  <c r="G37" i="7"/>
  <c r="J34" i="7"/>
  <c r="G33" i="7"/>
  <c r="V12" i="6"/>
  <c r="U12" i="6"/>
  <c r="R12" i="6"/>
  <c r="Q12" i="6"/>
  <c r="O12" i="6"/>
  <c r="N12" i="6"/>
  <c r="M12" i="6"/>
  <c r="L12" i="6"/>
  <c r="J12" i="6"/>
  <c r="I12" i="6"/>
  <c r="H12" i="6"/>
  <c r="J33" i="7"/>
  <c r="V11" i="6"/>
  <c r="U11" i="6"/>
  <c r="R11" i="6"/>
  <c r="Q11" i="6"/>
  <c r="O11" i="6"/>
  <c r="N11" i="6"/>
  <c r="M11" i="6"/>
  <c r="L11" i="6"/>
  <c r="J11" i="6"/>
  <c r="I11" i="6"/>
  <c r="H11" i="6"/>
  <c r="J22" i="7" l="1"/>
  <c r="I28" i="7"/>
  <c r="J28" i="7"/>
  <c r="J24" i="7"/>
  <c r="J27" i="7"/>
  <c r="I11" i="7"/>
  <c r="J13" i="7"/>
  <c r="J20" i="7"/>
  <c r="I17" i="7"/>
  <c r="J16" i="7"/>
  <c r="I15" i="7"/>
  <c r="J18" i="7"/>
  <c r="J30" i="7"/>
  <c r="I32" i="7"/>
  <c r="J38" i="7"/>
  <c r="I41" i="6"/>
  <c r="N41" i="6"/>
  <c r="W12" i="6"/>
  <c r="J10" i="7" s="1"/>
  <c r="I16" i="7"/>
  <c r="J21" i="7"/>
  <c r="J29" i="7"/>
  <c r="I31" i="7"/>
  <c r="J11" i="7"/>
  <c r="H13" i="7"/>
  <c r="J15" i="7"/>
  <c r="H17" i="7"/>
  <c r="G18" i="7"/>
  <c r="J19" i="7"/>
  <c r="H21" i="7"/>
  <c r="I21" i="7"/>
  <c r="G22" i="7"/>
  <c r="J23" i="7"/>
  <c r="H25" i="7"/>
  <c r="I25" i="7"/>
  <c r="G26" i="7"/>
  <c r="H29" i="7"/>
  <c r="G30" i="7"/>
  <c r="J31" i="7"/>
  <c r="H33" i="7"/>
  <c r="I33" i="7"/>
  <c r="G34" i="7"/>
  <c r="G35" i="7"/>
  <c r="H35" i="7"/>
  <c r="J35" i="7"/>
  <c r="H37" i="7"/>
  <c r="I37" i="7"/>
  <c r="G38" i="7"/>
  <c r="J41" i="6"/>
  <c r="O41" i="6"/>
  <c r="I12" i="7"/>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J12" i="7"/>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<sst xmlns="http://schemas.openxmlformats.org/spreadsheetml/2006/main" count="118" uniqueCount="67">
  <si>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</si>
  <si>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</si>
  <si>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</si>
  <si>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</si>
  <si>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</si>
  <si>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</si>
  <si>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</si>
  <si>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</si>
  <si>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</si>
  <si>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</si>
  <si>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</si>
  <si>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</si>
  <si>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</si>
  <si>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</si>
  <si>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</si>
  <si>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</si>
  <si>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</si>
  <si>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</si>
  <si>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</si>
  <si>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</si>
  <si>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</si>
  <si>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</si>
  <si>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</si>
  <si>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</si>
  <si>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</si>
  <si>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</si>
  <si>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</si>
  <si>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</si>
  <si>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</si>
  <si>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</si>
  <si>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</si>
  <si>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</si>
  <si>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</si>
  <si>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</si>
  <si>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</si>
  <si>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</si>
  <si>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Exercícios TEC Concursos</t>
  </si>
  <si>
    <t>%</t>
  </si>
  <si>
    <t>JE</t>
  </si>
  <si>
    <t>JR</t>
  </si>
  <si>
    <t>EP</t>
  </si>
  <si>
    <t>ET</t>
  </si>
  <si>
    <t>NA</t>
  </si>
  <si>
    <t>Não Aplicável</t>
  </si>
  <si>
    <t>Link oficial:</t>
  </si>
  <si>
    <t>Livro Digital</t>
  </si>
  <si>
    <t>Exercícios Livro Digital</t>
  </si>
  <si>
    <t>Exercícios SQ</t>
  </si>
  <si>
    <t>CONHECIMENTOS ESPECÍFICOS</t>
  </si>
  <si>
    <t>CONHECIMENTOS GERAIS</t>
  </si>
  <si>
    <t>TCM PA</t>
  </si>
  <si>
    <t>CONSULPLAM</t>
  </si>
  <si>
    <t>https://dhg1h5j42swfq.cloudfront.net/2022/12/05020148/diariooficial-4-paginas-61-87-2-1-1.pdf</t>
  </si>
  <si>
    <t>https://www.estrategiaconcursos.com.br/blog/concurso-tcm-pa-edital-publicado/</t>
  </si>
  <si>
    <t>CONHECIMENTOS GERAIS:30 - CONHECIMENTOS ESPECÍFICOS: 40</t>
  </si>
  <si>
    <t>CONTROLE EXTERNO DA ADMINISTRAÇÃO PÚBLICA: 1 Conceito, tipos e formas de controle. 2 Controle interno e externo. 3 Controle parlamentar. 4 Controle pelos tribunais de contas. 5 Controle administrativo. 6 Lei nº 8.429/1992 e suas alterações (Lei de Improbidade Administrativa). 7 Sistemas de controle jurisdicional da administração pública: contencioso administrativo e sistema da jurisdição una. 8 Controle jurisdicional da administração pública no direito brasileiro. 9 Controle da atividade financeira do Estado: espécies e sistemas. 10 Tribunal de Contas da União (TCU), tribunais de contas dos estados e Tribunal de Contas do Distrito Federal. 11 Tribunal de Contas dos Municípios do Estado do Pará. 11.1 Natureza, competência, jurisdição e organização.</t>
  </si>
  <si>
    <t>LEGISLAÇÃO ESPECÍFICA: 1 Constituição do Estado do Pará. 1.1 Da Fiscalização Contábil, Financeira e Orçamentária. 2 Lei Complementar Estadual nº 109/2016 e suas alterações (Lei Orgânica do TCM/PA). 3 Ato Nº 23/2020 e suas alterações - Regimento Interno do TCM/PA. 4 Lei  Estadual nº 5.810/1994 e suas alterações (Regime Jurídico dos Servidores Públicos Civis do Estado do Pará).</t>
  </si>
  <si>
    <t>ADMINISTRAÇÃO PÚBLICA: 1 As reformas administrativas e a redefinição do papel do Estado; reforma do serviço civil (mérito, flexibilidade e responsabilização) e reforma do aparelho do Estado. 2 Administração Pública: do modelo racional-legal ao paradigma pós-burocrático; o Estado oligárquico e patrimonial, o Estado autoritário e burocrático, o Estado do bem-estar, o Estado regulador. 3 Processos participativos de gestão pública: conselhos de gestão, orçamento participativo, parceria entre governo e sociedade. 4 Governo eletrônico; transparência da administração pública; controle social e cidadania; accountability. 5 Gestão por resultados na produção de serviços públicos. 6 Comunicação na gestão pública e gestão de redes organizacionais. 7 Administração de pessoal. 8 Administração de compras e materiais: processos de compras governamentais e gerenciamento de materiais e estoques. 9 Governabilidade e governança; intermediação de interesses (clientelismo, corporativismo e neocorporativismo). 10 Mudanças institucionais: conselhos, organizações sociais, organização da sociedade civil de interesse público (OSCIP), agência reguladora, agência executiva, consórcios públicos. 11 Processo de formulação e desenvolvimento de políticas: construção de agendas, formulação de políticas, implementação de políticas, financiamento de políticas públicas, indicadores de desempenho de políticas públicas. 12 As políticas públicas no Estado brasileiro contemporâneo; descentralização e democracia; participação, atores sociais e controle social; gestão local, cidadania e equidade social. 13 Planejamento e avaliação nas políticas públicas. 13.1 Conceitos básicos de planejamento. 13.2 Aspectos administrativos, técnicos, econômicos e financeiros. 13.3 Formulação de programas e projetos. 13.4 Avaliação de programas e projetos. 13.5 Tipos de avaliação. 13.6 Análise custo- benefício e análise custo-efetividade. 14 Gestão de projetos. 14.1 Elaboração, análise e avaliação de projetos. 15 Lei Federal nº 12.527/2011 e suas alterações (Lei de Acesso à Informação). 16 Lei Complementar nº 131/2009 (Lei da Transparência).</t>
  </si>
  <si>
    <t>NOÇÕES DE DIREITO ADMINISTRATIVO: 1 Estado, governo e administração pública. 1.1 Conceitos. 2 Direito administrativo. 2.1 Conceito. 2.2 Objeto. 2.3 Fontes. 3 Ato administrativo. 3.1 Conceito, requisitos, atributos, classificação e espécies. 3.2 Extinção do ato administrativo: cassação, anulação, revogação e convalidação. 3.3 Decadência administrativa. 4 Agentes públicos. 4.1 Legislação pertinente. 4.1.2 Disposições constitucionais aplicáveis. 4.2 Disposições doutrinárias. 4.2.1 Conceito. 4.2.2 Espécies. 4.2.3 Cargo, emprego e função pública. 4.2.4 Provimento. 4.2.5 Vacância. 4.2.6 Efetividade, estabilidade e vitaliciedade. 4.2.7 Remuneração. 4.2.8 Direitos e deveres. 4.2.9 Responsabilidade. 4.2.10 Processo administrativo disciplinar. 5 Poderes da administração pública. 5.1 Hierárquico, disciplinar, regulamentar e de polícia. 5.2 Uso e abuso do poder. 6 Regime jurídico-administrativo. 6.1 Conceito. 6.2 Princípios expressos e implícitos da administração pública. 7 Responsabilidade civil do Estado. 7.1 Evolução histórica. 7.2 Responsabilidade por ato comissivo do Estado. 7.3 Responsabilidade por omissão do Estado. 7.4 Requisitos para a demonstração da responsabilidade do Estado. 7.5 Causas excludentes e atenuantes da responsabilidade do Estado. 7.6 Reparação do dano. 7.7 Direito de regresso. 8 Serviços públicos. 8.1 Conceito. 8.2 Elementos constitutivos. 8.3 Formas de prestação e meios de execução. 8.4 Delegação. 8.4.1 Concessão, permissão e autorização. 8.5 Classificação. 8.6 Princípios. 9 Organização administrativa. 9.1 Autarquias, fundações, empresas públicas e sociedades de economia mista. 9.2 Entidades paraestatais e terceiro setor. 9.2.1 Serviços sociais autônomos, entidades de apoio, organizações sociais, organizações da sociedade civil de interesse público. 10 Controle da Administração Pública. 10.1 Controle exercido pela Administração Pública. 10.2 Controle judicial. 10.3 Controle legislativo. 10.4 Lei nº 8.429/1992 e suas alterações (Improbidade administrativa). 11 Lei n.º 9.784/1999 e suas alterações (Processo administrativo). 12 Licitações e contratos administrativos. 12.1 Legislação pertinente. 12.1.1 Lei nº 8.666/1993 e suas alterações e Lei nº 14.133/2021. 12.1.2 Lei nº 10.520/2002 e demais disposições normativas relativas ao pregão. 12.1.3 Decreto nº 7.892/2013 e suas alterações (Sistema de Registro de Preços). 12.1.4 Lei nº 12.462/2011 e suas alterações (Regime Diferenciado de Contratações Públicas). 12.2 Fundamentos constitucionais. 13 Lei nº 13.019/2014 e suas alterações.</t>
  </si>
  <si>
    <t>NOÇÕES DE DIREITO CONSTITUCIONAL: 1 Aplicabilidade das normas constitucionais. 1.1 Normas de eficácia plena, contida e limitada. 1.2 Normas programáticas. 2 Constituição da República Federativa do Brasil de 1988. 2.1 Direitos e garantias fundamentais: direitos e deveres individuais e coletivos, direitos sociais, direitos de nacionalidade, direitos políticos, partidos políticos. 2.2 Organização político-administrativa do Estado: Estado federal brasileiro, União, estados, Distrito Federal, municípios e territórios. 2.3 Poder Executivo: atribuições e responsabilidades do presidente da República. 2.4 Poder Legislativo: estrutura, funcionamento e atribuições, processo legislativo, fiscalização contábil, financeira e orçamentária, comissões parlamentares de inquérito. 2.5 Poder Judiciário: disposições gerais, órgãos do poder judiciário e organização e competências, Conselho Nacional de Justiça. 2.6 funções essenciais à justiça: Ministério Público, Advocacia Pública, Defensoria Pública</t>
  </si>
  <si>
    <t>NOÇÕES DE DIREITO FINANCEIRO: 1 Direito financeiro. 1.1 Conceito e objeto. 1.2 O Direito financeiro na Constituição Federal de 1988. 1.2.1 Normas gerais e orçamento. 2 Despesa pública. 2.1 Conceito e classificação de despesa pública. 2.2 Disciplina constitucional dos precatórios. 3 Receita pública. 3.1 Conceito. 3.1.1 Ingresso e receitas. 3.2 Classificação das receitas públicas. 4 Dívida pública: conceito; evolução; classificação; disciplina jurídica e processamento. 5 Orçamento público. 5.1 Conceito, espécies e natureza jurídica. 5.2 Princípios orçamentários. 6 Fiscalização e controle orçamentário. 7 Normas gerais de Direito Financeiro. 8 Lei nº 4.320/1964 e suas alterações. 9 Lei Complementar nº 101/2000 e suas alterações (Lei de Responsabilidade Fiscal).</t>
  </si>
  <si>
    <t>NOÇÕES DE DIREITO TRIBUTÁRIO: 1 Sistema Tributário Nacional; limitações do poder de tributar; princípios do direito tributário; imunidade tributária. 2 Tributo: espécies de tributos; imposto; taxa; contribuição de melhoria; empréstimo compulsório; contribuição. 3 Competência tributária; exercício da competência tributária. 4 Obrigação tributária: obrigação principal e acessória. 5 Crédito tributário: suspensão, extinção e exclusão de crédito tributário. 6 Lei nº 6.830/1980 e suas alterações (execução fiscal).</t>
  </si>
  <si>
    <t>ADMINISTRAÇÃO ORÇAMENTÁRIA E FINANCEIRA E ORÇAMENTO PÚBLICO: 1 Orçamento público. 1.1 Conceito 1.2 Técnicas orçamentárias. 1.3 Princípios orçamentários. 1.4 Ciclo orçamentário.1.5 Processo orçamentário. 2 O orçamento público no Brasil. 2.1 Sistema de planejamento e de orçamento federal. 2.2 Plano plurianual. 2.3 Diretrizes orçamentárias. 2.4 Orçamento anual. 2.5 Sistema e processo de orçamentação. 2.6 Classificações orçamentárias. 2.7 Estrutura programática. 2.8 Créditos ordinários e adicionais. 3 Programação e execução orçamentária e financeira. 3.1 Descentralização orçamentária e financeira. 3.2 Acompanhamento da execução. 3.3 Sistemas de informações. 3.4 Alterações orçamentárias. 4 Receita pública. 4.1 Conceito e classificações. 4.2 Estágios. 4.3 Fontes. 4.4 Dívida ativa. 5 Despesa pública. 5.1 Conceito e classificações. 5.2 Estágios. 5.3 Restos a pagar. 5.4 Despesas de exercícios anteriores. 5.5 Dívida flutuante e fundada. 5.6 Suprimento de fundos. 6 Lei Complementar nº 101/2000 e suas alterações (Lei de Responsabilidade Fiscal). 7 Lei nº 4.320/1964 e suas alterações.</t>
  </si>
  <si>
    <t>AUDITORIA GOVERNAMENTAL, COMPLIANCE, GESTÃO DE RISCO E GOVERNANÇA: 1 Compliance aplicada à gestão pública. 1.1 Conceito, princípios e normas. 2 Auditoria governamental. 2.1 Controle interno. 2.2 Auditoria de regularidade e auditoria operacional. 2.3 Instrumentos de fiscalização. 2.3.1 Auditoria, levantamento, monitoramento, acompanhamento e inspeção. 2.4 Planejamento de auditoria. 3 Gestão de riscos no setor público. 4 Plano de auditoria baseado no risco. 4.1 Atividades preliminares. 4.2 Determinação de escopo. 4.3 Materialidades, risco e relevância. 4.4 Exame e avaliação do controle interno. 4.5 Risco inerente, de controle e de detecção. 4.6 Risco de auditoria. 4.7 Matriz de Planejamento. 4.8 Programas de auditoria. 4.9 Papéis de trabalho. 4.10 Testes de auditoria. 4.11 Importâncias da amostragem estatística em auditoria. 5 Execução da auditoria. 5.1 Técnicas e procedimentos: exame documental, inspeção física, conferência de cálculos, observação, entrevista, circularização, conciliações, análise de contas contábeis, revisão analítica. 6 Evidências. 6.1 Caracterizações de achados de auditoria. 6.2 Matrizes de achados e matriz de responsabilização. 7 Comunicação dos resultados. 7.1 Relatórios de auditoria. 8 Monitoramento. 9 Documentação da auditoria. 10 Supervisão e controle de qualidade. 11 ISSAIs (30, 100, 200, 300, 400, 3000 e 3100). 12 Governança no setor público. 12.1 Papel e importância. 12.2 Governança, transparência e accountability. 12.3 Governança e governabilidade. 12.4 Princípios da governança pública.</t>
  </si>
  <si>
    <t>CONTABILIDADE PÚBLICA: 1 Conceituação, objeto e campo de aplicação. 2 Composição do patrimônio público. 2.1 Patrimônio público. 2.2 Ativo. 2.3 Passivo. 2.4 Patrimônio líquido. 3 Variações patrimoniais. 3.1 Qualitativas e quantitativas. 3.2 Receita e despesa sob o enfoque patrimonial. 3.3 Resultado patrimonial. 4 Mensuração de ativos. 4.1 Ativo imobilizado. 4.2 Ativo intangível. 4.3 Reavaliação e redução ao valor recuperável. 4.4 Depreciação, amortização e exaustão. 5 Mensuração de passivos. 5.1 Provisões. 5.2 Passivos contingentes. 6 Sistema de custos no setor público. 6.1 Aspectos legais do sistema de custos. 6.2 Ambiente da informação de custos. 6.3 Características da informação de custos. 6.4 Terminologia de custos. 7 Plano de Contas Aplicado ao Setor Público. 8 Demonstrações Contábeis Aplicadas ao Setor Público. 8.1 Balanço orçamentário. 8.2 Balanço financeiro. 8.3 Demonstração das variações patrimoniais. 8.4 Balanço patrimonial. 8.5 Demonstração de fluxos de caixa. 8.6 Demonstração das mutações do patrimônio líquido. 8.7 Notas explicativas às demonstrações contábeis. 8.8 Consolidação das demonstrações contábeis. 9 Despesa pública: conceito, estágios e classificações. 10 Receita pública: conceito, estágios e classificações. 11 Execução orçamentária e financeira. 12 MDF 13ª edição e MCASP – Manual de Contabilidade Aplicada ao Setor Público em vigor 13 Regime contábil. 14 Análise de balanços públicos.</t>
  </si>
  <si>
    <t>ENSINO SUPERIOR</t>
  </si>
  <si>
    <t>AUDITOR DE CONTROLE EXTERNO - CONTÁBIL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</si>
</sst>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66"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14" fontId="16" fillId="2" borderId="1" xfId="0" applyNumberFormat="1"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43">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Estatísticas!$H$9:$H$10</c:f>
              <c:numCache>
                <c:formatCode>0%</c:formatCode>
                <c:ptCount val="2"/>
                <c:pt idx="0">
                  <c:v>0</c:v>
                </c:pt>
                <c:pt idx="1">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Estatísticas!$J$9:$J$10</c:f>
              <c:numCache>
                <c:formatCode>0%</c:formatCode>
                <c:ptCount val="2"/>
                <c:pt idx="0">
                  <c:v>0</c:v>
                </c:pt>
                <c:pt idx="1">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Estatísticas!$G$9:$G$10</c:f>
              <c:numCache>
                <c:formatCode>0%</c:formatCode>
                <c:ptCount val="2"/>
                <c:pt idx="0">
                  <c:v>0</c:v>
                </c:pt>
                <c:pt idx="1">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Estatísticas!$I$9:$I$10</c:f>
              <c:numCache>
                <c:formatCode>0%</c:formatCode>
                <c:ptCount val="2"/>
                <c:pt idx="0">
                  <c:v>0</c:v>
                </c:pt>
                <c:pt idx="1">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estrategiaconcursos.com.br/blog/concurso-tcm-pa-edital-publicado/"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581024</xdr:colOff>
      <xdr:row>6</xdr:row>
      <xdr:rowOff>161925</xdr:rowOff>
    </xdr:from>
    <xdr:to>
      <xdr:col>19</xdr:col>
      <xdr:colOff>38099</xdr:colOff>
      <xdr:row>38</xdr:row>
      <xdr:rowOff>47625</xdr:rowOff>
    </xdr:to>
    <xdr:pic>
      <xdr:nvPicPr>
        <xdr:cNvPr id="6" name="Imagem 5">
          <a:hlinkClick xmlns:r="http://schemas.openxmlformats.org/officeDocument/2006/relationships" r:id="rId7"/>
          <a:extLst>
            <a:ext uri="{FF2B5EF4-FFF2-40B4-BE49-F238E27FC236}">
              <a16:creationId xmlns:a16="http://schemas.microsoft.com/office/drawing/2014/main" id="{D65F9A01-9D99-0BD5-1B4E-E85401654CA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90624" y="1304925"/>
          <a:ext cx="10429875" cy="5981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514350</xdr:colOff>
      <xdr:row>6</xdr:row>
      <xdr:rowOff>133350</xdr:rowOff>
    </xdr:from>
    <xdr:to>
      <xdr:col>4</xdr:col>
      <xdr:colOff>76200</xdr:colOff>
      <xdr:row>33</xdr:row>
      <xdr:rowOff>133350</xdr:rowOff>
    </xdr:to>
    <xdr:pic>
      <xdr:nvPicPr>
        <xdr:cNvPr id="4" name="Imagem 3">
          <a:extLst>
            <a:ext uri="{FF2B5EF4-FFF2-40B4-BE49-F238E27FC236}">
              <a16:creationId xmlns:a16="http://schemas.microsoft.com/office/drawing/2014/main" id="{DAAEB28F-88DE-2CD4-DC06-04EE7732DEF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14350" y="1276350"/>
          <a:ext cx="2000250" cy="514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15</xdr:row>
      <xdr:rowOff>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15</xdr:row>
      <xdr:rowOff>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13</xdr:row>
      <xdr:rowOff>4286250</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13</xdr:row>
      <xdr:rowOff>4286250</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2/12/05020148/diariooficial-4-paginas-61-87-2-1-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eddJjjhNUlVR+thu0dPQM4llDnOdIXxdAsDjylZpl64F7JEAOFYN1lI7AaLLcnpfs2rTCXq0ltZrtpqUxLl6GQ==" saltValue="fN5q3dFyqAcZJlEejDYMCg=="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4"/>
  <sheetViews>
    <sheetView showRowColHeaders="0" tabSelected="1" topLeftCell="A8" workbookViewId="0">
      <selection activeCell="B8" sqref="B8:D33"/>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4" t="s">
        <v>30</v>
      </c>
      <c r="C8" s="104"/>
      <c r="D8" s="104"/>
      <c r="G8" s="35" t="s">
        <v>32</v>
      </c>
      <c r="H8" s="102" t="s">
        <v>50</v>
      </c>
      <c r="I8" s="102"/>
      <c r="J8" s="102"/>
      <c r="K8" s="102"/>
      <c r="L8" s="102"/>
      <c r="M8" s="102"/>
      <c r="N8" s="102"/>
      <c r="O8" s="102"/>
      <c r="P8" s="102"/>
      <c r="S8" s="106" t="s">
        <v>12</v>
      </c>
      <c r="T8" s="106"/>
      <c r="U8" s="106"/>
    </row>
    <row r="9" spans="1:23" ht="15" customHeight="1" x14ac:dyDescent="0.25">
      <c r="B9" s="104"/>
      <c r="C9" s="104"/>
      <c r="D9" s="104"/>
      <c r="G9" s="35" t="s">
        <v>24</v>
      </c>
      <c r="H9" s="109">
        <v>44900</v>
      </c>
      <c r="I9" s="102"/>
      <c r="J9" s="102"/>
      <c r="K9" s="102"/>
      <c r="L9" s="102"/>
      <c r="M9" s="102"/>
      <c r="N9" s="102"/>
      <c r="O9" s="102"/>
      <c r="P9" s="102"/>
      <c r="S9" s="105"/>
      <c r="T9" s="105"/>
      <c r="U9" s="105"/>
    </row>
    <row r="10" spans="1:23" ht="15" customHeight="1" x14ac:dyDescent="0.25">
      <c r="B10" s="104"/>
      <c r="C10" s="104"/>
      <c r="D10" s="104"/>
      <c r="G10" s="35" t="s">
        <v>3</v>
      </c>
      <c r="H10" s="102" t="s">
        <v>51</v>
      </c>
      <c r="I10" s="102"/>
      <c r="J10" s="102"/>
      <c r="K10" s="102"/>
      <c r="L10" s="102"/>
      <c r="M10" s="102"/>
      <c r="N10" s="102"/>
      <c r="O10" s="102"/>
      <c r="P10" s="102"/>
      <c r="S10" s="105"/>
      <c r="T10" s="105"/>
      <c r="U10" s="105"/>
    </row>
    <row r="11" spans="1:23" ht="15" customHeight="1" x14ac:dyDescent="0.25">
      <c r="B11" s="104"/>
      <c r="C11" s="104"/>
      <c r="D11" s="104"/>
      <c r="G11" s="35" t="s">
        <v>44</v>
      </c>
      <c r="H11" s="110" t="s">
        <v>52</v>
      </c>
      <c r="I11" s="110"/>
      <c r="J11" s="110"/>
      <c r="K11" s="110"/>
      <c r="L11" s="110"/>
      <c r="M11" s="110"/>
      <c r="N11" s="110"/>
      <c r="O11" s="110"/>
      <c r="P11" s="110"/>
      <c r="S11" s="105"/>
      <c r="T11" s="105"/>
      <c r="U11" s="105"/>
    </row>
    <row r="12" spans="1:23" ht="15" customHeight="1" x14ac:dyDescent="0.25">
      <c r="B12" s="104"/>
      <c r="C12" s="104"/>
      <c r="D12" s="104"/>
      <c r="G12" s="36"/>
      <c r="H12" s="36"/>
      <c r="I12" s="36"/>
      <c r="J12" s="36"/>
      <c r="K12" s="36"/>
      <c r="L12" s="36"/>
      <c r="M12" s="36"/>
      <c r="N12" s="36"/>
      <c r="O12" s="36"/>
      <c r="P12" s="36"/>
      <c r="S12" s="105"/>
      <c r="T12" s="105"/>
      <c r="U12" s="105"/>
    </row>
    <row r="13" spans="1:23" ht="15" customHeight="1" x14ac:dyDescent="0.25">
      <c r="B13" s="104"/>
      <c r="C13" s="104"/>
      <c r="D13" s="104"/>
      <c r="G13" s="35" t="s">
        <v>5</v>
      </c>
      <c r="H13" s="102" t="s">
        <v>66</v>
      </c>
      <c r="I13" s="102"/>
      <c r="J13" s="102"/>
      <c r="K13" s="102"/>
      <c r="L13" s="102"/>
      <c r="M13" s="102"/>
      <c r="N13" s="102"/>
      <c r="O13" s="102"/>
      <c r="P13" s="102"/>
      <c r="S13" s="105"/>
      <c r="T13" s="105"/>
      <c r="U13" s="105"/>
    </row>
    <row r="14" spans="1:23" ht="15" customHeight="1" x14ac:dyDescent="0.25">
      <c r="B14" s="104"/>
      <c r="C14" s="104"/>
      <c r="D14" s="104"/>
      <c r="G14" s="35" t="s">
        <v>6</v>
      </c>
      <c r="H14" s="102"/>
      <c r="I14" s="102"/>
      <c r="J14" s="102"/>
      <c r="K14" s="102"/>
      <c r="L14" s="102"/>
      <c r="M14" s="102"/>
      <c r="N14" s="102"/>
      <c r="O14" s="102"/>
      <c r="P14" s="102"/>
      <c r="S14" s="105"/>
      <c r="T14" s="105"/>
      <c r="U14" s="105"/>
    </row>
    <row r="15" spans="1:23" ht="15" customHeight="1" x14ac:dyDescent="0.25">
      <c r="B15" s="104"/>
      <c r="C15" s="104"/>
      <c r="D15" s="104"/>
      <c r="G15" s="35" t="s">
        <v>7</v>
      </c>
      <c r="H15" s="102"/>
      <c r="I15" s="102"/>
      <c r="J15" s="102"/>
      <c r="K15" s="102"/>
      <c r="L15" s="102"/>
      <c r="M15" s="102"/>
      <c r="N15" s="102"/>
      <c r="O15" s="102"/>
      <c r="P15" s="102"/>
      <c r="S15" s="105"/>
      <c r="T15" s="105"/>
      <c r="U15" s="105"/>
    </row>
    <row r="16" spans="1:23" ht="15" customHeight="1" x14ac:dyDescent="0.25">
      <c r="B16" s="104"/>
      <c r="C16" s="104"/>
      <c r="D16" s="104"/>
      <c r="G16" s="35" t="s">
        <v>8</v>
      </c>
      <c r="H16" s="102" t="s">
        <v>65</v>
      </c>
      <c r="I16" s="102"/>
      <c r="J16" s="102"/>
      <c r="K16" s="102"/>
      <c r="L16" s="102"/>
      <c r="M16" s="102"/>
      <c r="N16" s="102"/>
      <c r="O16" s="102"/>
      <c r="P16" s="102"/>
      <c r="S16" s="105"/>
      <c r="T16" s="105"/>
      <c r="U16" s="105"/>
    </row>
    <row r="17" spans="2:23" ht="15" customHeight="1" x14ac:dyDescent="0.25">
      <c r="B17" s="104"/>
      <c r="C17" s="104"/>
      <c r="D17" s="104"/>
      <c r="G17" s="35" t="s">
        <v>9</v>
      </c>
      <c r="H17" s="103">
        <v>6888</v>
      </c>
      <c r="I17" s="102"/>
      <c r="J17" s="102"/>
      <c r="K17" s="102"/>
      <c r="L17" s="102"/>
      <c r="M17" s="102"/>
      <c r="N17" s="102"/>
      <c r="O17" s="102"/>
      <c r="P17" s="102"/>
      <c r="S17" s="105"/>
      <c r="T17" s="105"/>
      <c r="U17" s="105"/>
    </row>
    <row r="18" spans="2:23" ht="15" customHeight="1" x14ac:dyDescent="0.25">
      <c r="B18" s="104"/>
      <c r="C18" s="104"/>
      <c r="D18" s="104"/>
      <c r="G18" s="35" t="s">
        <v>10</v>
      </c>
      <c r="H18" s="102">
        <v>15</v>
      </c>
      <c r="I18" s="102"/>
      <c r="J18" s="102"/>
      <c r="K18" s="102"/>
      <c r="L18" s="102"/>
      <c r="M18" s="102"/>
      <c r="N18" s="102"/>
      <c r="O18" s="102"/>
      <c r="P18" s="102"/>
      <c r="S18" s="105"/>
      <c r="T18" s="105"/>
      <c r="U18" s="105"/>
    </row>
    <row r="19" spans="2:23" ht="15" customHeight="1" x14ac:dyDescent="0.25">
      <c r="B19" s="104"/>
      <c r="C19" s="104"/>
      <c r="D19" s="104"/>
      <c r="G19" s="36"/>
      <c r="H19" s="36"/>
      <c r="I19" s="36"/>
      <c r="J19" s="36"/>
      <c r="K19" s="36"/>
      <c r="L19" s="36"/>
      <c r="M19" s="36"/>
      <c r="N19" s="36"/>
      <c r="O19" s="36"/>
      <c r="P19" s="36"/>
    </row>
    <row r="20" spans="2:23" ht="15" customHeight="1" x14ac:dyDescent="0.25">
      <c r="B20" s="104"/>
      <c r="C20" s="104"/>
      <c r="D20" s="104"/>
      <c r="G20" s="35" t="s">
        <v>33</v>
      </c>
      <c r="H20" s="109">
        <v>44942</v>
      </c>
      <c r="I20" s="102"/>
      <c r="J20" s="102"/>
      <c r="K20" s="102"/>
      <c r="L20" s="102"/>
      <c r="M20" s="102"/>
      <c r="N20" s="102"/>
      <c r="O20" s="102"/>
      <c r="P20" s="102"/>
    </row>
    <row r="21" spans="2:23" ht="15" customHeight="1" x14ac:dyDescent="0.25">
      <c r="B21" s="104"/>
      <c r="C21" s="104"/>
      <c r="D21" s="104"/>
      <c r="G21" s="35" t="s">
        <v>34</v>
      </c>
      <c r="H21" s="120">
        <v>42.5</v>
      </c>
      <c r="I21" s="121"/>
      <c r="J21" s="121"/>
      <c r="K21" s="121"/>
      <c r="L21" s="121"/>
      <c r="M21" s="121"/>
      <c r="N21" s="121"/>
      <c r="O21" s="121"/>
      <c r="P21" s="121"/>
      <c r="T21" s="22"/>
    </row>
    <row r="22" spans="2:23" ht="15" customHeight="1" x14ac:dyDescent="0.25">
      <c r="B22" s="104"/>
      <c r="C22" s="104"/>
      <c r="D22" s="104"/>
      <c r="G22" s="36"/>
      <c r="H22" s="36"/>
      <c r="I22" s="36"/>
      <c r="J22" s="36"/>
      <c r="K22" s="36"/>
      <c r="L22" s="36"/>
      <c r="M22" s="36"/>
      <c r="N22" s="36"/>
      <c r="O22" s="36"/>
      <c r="P22" s="36"/>
    </row>
    <row r="23" spans="2:23" ht="15" customHeight="1" x14ac:dyDescent="0.25">
      <c r="B23" s="104"/>
      <c r="C23" s="104"/>
      <c r="D23" s="104"/>
      <c r="G23" s="35" t="s">
        <v>35</v>
      </c>
      <c r="H23" s="109">
        <v>44997</v>
      </c>
      <c r="I23" s="102"/>
      <c r="J23" s="102"/>
      <c r="K23" s="102"/>
      <c r="L23" s="102"/>
      <c r="M23" s="102"/>
      <c r="N23" s="102"/>
      <c r="O23" s="102"/>
      <c r="P23" s="102"/>
    </row>
    <row r="24" spans="2:23" ht="15" customHeight="1" x14ac:dyDescent="0.25">
      <c r="B24" s="104"/>
      <c r="C24" s="104"/>
      <c r="D24" s="104"/>
      <c r="G24" s="35" t="s">
        <v>4</v>
      </c>
      <c r="H24" s="101"/>
      <c r="I24" s="101"/>
      <c r="J24" s="101"/>
      <c r="K24" s="101"/>
      <c r="L24" s="101"/>
      <c r="M24" s="101"/>
      <c r="N24" s="101"/>
      <c r="O24" s="101"/>
      <c r="P24" s="101"/>
    </row>
    <row r="25" spans="2:23" ht="15" customHeight="1" x14ac:dyDescent="0.25">
      <c r="B25" s="104"/>
      <c r="C25" s="104"/>
      <c r="D25" s="104"/>
      <c r="G25" s="108" t="s">
        <v>11</v>
      </c>
      <c r="H25" s="107" t="s">
        <v>54</v>
      </c>
      <c r="I25" s="107"/>
      <c r="J25" s="107"/>
      <c r="K25" s="107"/>
      <c r="L25" s="107"/>
      <c r="M25" s="107"/>
      <c r="N25" s="107"/>
      <c r="O25" s="107"/>
      <c r="P25" s="107"/>
      <c r="R25" s="67" t="s">
        <v>31</v>
      </c>
    </row>
    <row r="26" spans="2:23" ht="15" customHeight="1" x14ac:dyDescent="0.25">
      <c r="B26" s="104"/>
      <c r="C26" s="104"/>
      <c r="D26" s="104"/>
      <c r="G26" s="108"/>
      <c r="H26" s="107"/>
      <c r="I26" s="107"/>
      <c r="J26" s="107"/>
      <c r="K26" s="107"/>
      <c r="L26" s="107"/>
      <c r="M26" s="107"/>
      <c r="N26" s="107"/>
      <c r="O26" s="107"/>
      <c r="P26" s="107"/>
      <c r="R26" s="111" t="s">
        <v>53</v>
      </c>
      <c r="S26" s="112"/>
      <c r="T26" s="112"/>
      <c r="U26" s="113"/>
      <c r="W26" s="21"/>
    </row>
    <row r="27" spans="2:23" ht="15" customHeight="1" x14ac:dyDescent="0.25">
      <c r="B27" s="104"/>
      <c r="C27" s="104"/>
      <c r="D27" s="104"/>
      <c r="G27" s="108"/>
      <c r="H27" s="107"/>
      <c r="I27" s="107"/>
      <c r="J27" s="107"/>
      <c r="K27" s="107"/>
      <c r="L27" s="107"/>
      <c r="M27" s="107"/>
      <c r="N27" s="107"/>
      <c r="O27" s="107"/>
      <c r="P27" s="107"/>
      <c r="R27" s="114"/>
      <c r="S27" s="115"/>
      <c r="T27" s="115"/>
      <c r="U27" s="116"/>
      <c r="W27" s="21"/>
    </row>
    <row r="28" spans="2:23" ht="15" customHeight="1" x14ac:dyDescent="0.25">
      <c r="B28" s="104"/>
      <c r="C28" s="104"/>
      <c r="D28" s="104"/>
      <c r="G28" s="108"/>
      <c r="H28" s="107"/>
      <c r="I28" s="107"/>
      <c r="J28" s="107"/>
      <c r="K28" s="107"/>
      <c r="L28" s="107"/>
      <c r="M28" s="107"/>
      <c r="N28" s="107"/>
      <c r="O28" s="107"/>
      <c r="P28" s="107"/>
      <c r="R28" s="114"/>
      <c r="S28" s="115"/>
      <c r="T28" s="115"/>
      <c r="U28" s="116"/>
      <c r="W28" s="21"/>
    </row>
    <row r="29" spans="2:23" ht="15" customHeight="1" x14ac:dyDescent="0.25">
      <c r="B29" s="104"/>
      <c r="C29" s="104"/>
      <c r="D29" s="104"/>
      <c r="G29" s="108"/>
      <c r="H29" s="107"/>
      <c r="I29" s="107"/>
      <c r="J29" s="107"/>
      <c r="K29" s="107"/>
      <c r="L29" s="107"/>
      <c r="M29" s="107"/>
      <c r="N29" s="107"/>
      <c r="O29" s="107"/>
      <c r="P29" s="107"/>
      <c r="R29" s="114"/>
      <c r="S29" s="115"/>
      <c r="T29" s="115"/>
      <c r="U29" s="116"/>
      <c r="W29" s="21"/>
    </row>
    <row r="30" spans="2:23" ht="15" customHeight="1" x14ac:dyDescent="0.25">
      <c r="B30" s="104"/>
      <c r="C30" s="104"/>
      <c r="D30" s="104"/>
      <c r="G30" s="108"/>
      <c r="H30" s="107"/>
      <c r="I30" s="107"/>
      <c r="J30" s="107"/>
      <c r="K30" s="107"/>
      <c r="L30" s="107"/>
      <c r="M30" s="107"/>
      <c r="N30" s="107"/>
      <c r="O30" s="107"/>
      <c r="P30" s="107"/>
      <c r="R30" s="114"/>
      <c r="S30" s="115"/>
      <c r="T30" s="115"/>
      <c r="U30" s="116"/>
      <c r="W30" s="21"/>
    </row>
    <row r="31" spans="2:23" ht="15" customHeight="1" x14ac:dyDescent="0.25">
      <c r="B31" s="104"/>
      <c r="C31" s="104"/>
      <c r="D31" s="104"/>
      <c r="G31" s="108"/>
      <c r="H31" s="107"/>
      <c r="I31" s="107"/>
      <c r="J31" s="107"/>
      <c r="K31" s="107"/>
      <c r="L31" s="107"/>
      <c r="M31" s="107"/>
      <c r="N31" s="107"/>
      <c r="O31" s="107"/>
      <c r="P31" s="107"/>
      <c r="R31" s="114"/>
      <c r="S31" s="115"/>
      <c r="T31" s="115"/>
      <c r="U31" s="116"/>
      <c r="W31" s="21"/>
    </row>
    <row r="32" spans="2:23" ht="15" customHeight="1" x14ac:dyDescent="0.25">
      <c r="B32" s="104"/>
      <c r="C32" s="104"/>
      <c r="D32" s="104"/>
      <c r="G32" s="108"/>
      <c r="H32" s="107"/>
      <c r="I32" s="107"/>
      <c r="J32" s="107"/>
      <c r="K32" s="107"/>
      <c r="L32" s="107"/>
      <c r="M32" s="107"/>
      <c r="N32" s="107"/>
      <c r="O32" s="107"/>
      <c r="P32" s="107"/>
      <c r="R32" s="114"/>
      <c r="S32" s="115"/>
      <c r="T32" s="115"/>
      <c r="U32" s="116"/>
      <c r="W32" s="21"/>
    </row>
    <row r="33" spans="2:23" ht="15" customHeight="1" x14ac:dyDescent="0.25">
      <c r="B33" s="104"/>
      <c r="C33" s="104"/>
      <c r="D33" s="104"/>
      <c r="G33" s="108"/>
      <c r="H33" s="107"/>
      <c r="I33" s="107"/>
      <c r="J33" s="107"/>
      <c r="K33" s="107"/>
      <c r="L33" s="107"/>
      <c r="M33" s="107"/>
      <c r="N33" s="107"/>
      <c r="O33" s="107"/>
      <c r="P33" s="107"/>
      <c r="R33" s="117"/>
      <c r="S33" s="118"/>
      <c r="T33" s="118"/>
      <c r="U33" s="119"/>
      <c r="W33" s="21"/>
    </row>
    <row r="34" spans="2:23" ht="15" customHeight="1" x14ac:dyDescent="0.25"/>
  </sheetData>
  <sheetProtection algorithmName="SHA-512" hashValue="F3WnZkFtdwKMaTgz4nbFRAvjs3A0ux1Sx3cq5T0qHrJcuE0D8KscPfHWykb0VtGKzCGRAzHQ6h9NO2TsaCHjTQ==" saltValue="AWn2HomXl/ezXnskEeYh6Q==" spinCount="100000" sheet="1" objects="1" scenarios="1" insertHyperlinks="0" selectLockedCells="1"/>
  <mergeCells count="20">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 ref="H24:P24"/>
    <mergeCell ref="H16:P16"/>
    <mergeCell ref="H17:P17"/>
    <mergeCell ref="H18:P18"/>
    <mergeCell ref="B8:D33"/>
  </mergeCells>
  <hyperlinks>
    <hyperlink ref="H11:P11" r:id="rId1" display="https://dhg1h5j42swfq.cloudfront.net/2022/12/05020148/diariooficial-4-paginas-61-87-2-1-1.pdf" xr:uid="{C67A30DC-921F-4C55-A893-AF9A02179794}"/>
  </hyperlinks>
  <pageMargins left="0.511811024" right="0.511811024" top="0.78740157499999996" bottom="0.78740157499999996" header="0.31496062000000002" footer="0.31496062000000002"/>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F11" sqref="F11"/>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46</v>
      </c>
      <c r="R8" s="130"/>
      <c r="S8" s="130"/>
      <c r="T8" s="43"/>
      <c r="U8" s="130" t="s">
        <v>36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45</v>
      </c>
      <c r="J10" s="45" t="s">
        <v>14</v>
      </c>
      <c r="K10" s="46"/>
      <c r="L10" s="45" t="s">
        <v>15</v>
      </c>
      <c r="M10" s="45" t="s">
        <v>16</v>
      </c>
      <c r="N10" s="45" t="s">
        <v>17</v>
      </c>
      <c r="O10" s="45" t="s">
        <v>18</v>
      </c>
      <c r="P10" s="46"/>
      <c r="Q10" s="45" t="s">
        <v>0</v>
      </c>
      <c r="R10" s="45" t="s">
        <v>19</v>
      </c>
      <c r="S10" s="45" t="s">
        <v>37</v>
      </c>
      <c r="T10" s="46"/>
      <c r="U10" s="45" t="s">
        <v>0</v>
      </c>
      <c r="V10" s="45" t="s">
        <v>19</v>
      </c>
      <c r="W10" s="45" t="s">
        <v>37</v>
      </c>
      <c r="Y10" s="129"/>
      <c r="Z10" s="129"/>
    </row>
    <row r="11" spans="1:27" x14ac:dyDescent="0.25">
      <c r="E11" s="47">
        <v>1</v>
      </c>
      <c r="F11" s="59" t="s">
        <v>49</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48</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 si="0">IF(ISNUMBER(R12/Q12),R12/Q12,"")</f>
        <v/>
      </c>
      <c r="T12" s="43"/>
      <c r="U12" s="53" t="str">
        <f>'D2'!$U$74</f>
        <v/>
      </c>
      <c r="V12" s="53" t="str">
        <f>'D2'!$V$74</f>
        <v/>
      </c>
      <c r="W12" s="52" t="str">
        <f t="shared" ref="W12" si="1">IF(ISNUMBER(V12/U12),V12/U12,"")</f>
        <v/>
      </c>
      <c r="Y12" s="129"/>
      <c r="Z12" s="129"/>
    </row>
    <row r="13" spans="1:27" x14ac:dyDescent="0.25">
      <c r="E13" s="47">
        <v>3</v>
      </c>
      <c r="F13" s="59"/>
      <c r="G13" s="48"/>
      <c r="H13" s="49"/>
      <c r="I13" s="49"/>
      <c r="J13" s="49"/>
      <c r="K13" s="43"/>
      <c r="L13" s="49"/>
      <c r="M13" s="49"/>
      <c r="N13" s="49"/>
      <c r="O13" s="49"/>
      <c r="P13" s="43"/>
      <c r="Q13" s="50"/>
      <c r="R13" s="50"/>
      <c r="S13" s="49"/>
      <c r="T13" s="43"/>
      <c r="U13" s="50"/>
      <c r="V13" s="50"/>
      <c r="W13" s="49"/>
      <c r="Y13" s="129"/>
      <c r="Z13" s="129"/>
    </row>
    <row r="14" spans="1:27" x14ac:dyDescent="0.25">
      <c r="E14" s="51">
        <v>4</v>
      </c>
      <c r="F14" s="60"/>
      <c r="G14" s="48"/>
      <c r="H14" s="52"/>
      <c r="I14" s="52"/>
      <c r="J14" s="52"/>
      <c r="K14" s="43"/>
      <c r="L14" s="52"/>
      <c r="M14" s="52"/>
      <c r="N14" s="52"/>
      <c r="O14" s="52"/>
      <c r="P14" s="43"/>
      <c r="Q14" s="53"/>
      <c r="R14" s="53"/>
      <c r="S14" s="52"/>
      <c r="T14" s="43"/>
      <c r="U14" s="53"/>
      <c r="V14" s="53"/>
      <c r="W14" s="52"/>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vGIMSSk7dgz1BJudxGZiIsVxXKE+nWtYpZ1FwMQXL99mdHq0DbXu3TggNAqM5NWIRXjLo3sYT/5x/Xuj9Xq3lg==" saltValue="qwibXCpNSudtXBIy7MA0zA=="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42" priority="13" operator="equal">
      <formula>"A"</formula>
    </cfRule>
    <cfRule type="cellIs" dxfId="41" priority="14" operator="equal">
      <formula>"U"</formula>
    </cfRule>
    <cfRule type="cellIs" dxfId="40" priority="15" operator="equal">
      <formula>"OK"</formula>
    </cfRule>
  </conditionalFormatting>
  <conditionalFormatting sqref="L10:O10 H13:I13 H17:I17 H21:I21 H25:I25">
    <cfRule type="cellIs" dxfId="39" priority="22" operator="equal">
      <formula>"A"</formula>
    </cfRule>
    <cfRule type="cellIs" dxfId="38" priority="23" operator="equal">
      <formula>"U"</formula>
    </cfRule>
    <cfRule type="cellIs" dxfId="37" priority="24" operator="equal">
      <formula>"OK"</formula>
    </cfRule>
  </conditionalFormatting>
  <conditionalFormatting sqref="L9:O9">
    <cfRule type="cellIs" dxfId="36" priority="25" operator="equal">
      <formula>"A"</formula>
    </cfRule>
    <cfRule type="cellIs" dxfId="35" priority="26" operator="equal">
      <formula>"U"</formula>
    </cfRule>
    <cfRule type="cellIs" dxfId="34" priority="27" operator="equal">
      <formula>"OK"</formula>
    </cfRule>
  </conditionalFormatting>
  <conditionalFormatting sqref="J13 J17 J21 J25">
    <cfRule type="cellIs" dxfId="33" priority="19" operator="equal">
      <formula>"A"</formula>
    </cfRule>
    <cfRule type="cellIs" dxfId="32" priority="20" operator="equal">
      <formula>"U"</formula>
    </cfRule>
    <cfRule type="cellIs" dxfId="31" priority="21" operator="equal">
      <formula>"OK"</formula>
    </cfRule>
  </conditionalFormatting>
  <conditionalFormatting sqref="L11:O11 L13:N13 L17:N17 L21:N21 L25:N25 L15:O15 L19:O19 L23:O23">
    <cfRule type="cellIs" dxfId="30" priority="16" operator="equal">
      <formula>"A"</formula>
    </cfRule>
    <cfRule type="cellIs" dxfId="29" priority="17" operator="equal">
      <formula>"U"</formula>
    </cfRule>
    <cfRule type="cellIs" dxfId="28" priority="18" operator="equal">
      <formula>"OK"</formula>
    </cfRule>
  </conditionalFormatting>
  <conditionalFormatting sqref="O27 O29 O31 O33 O35 O37 O39">
    <cfRule type="cellIs" dxfId="27" priority="1" operator="equal">
      <formula>"A"</formula>
    </cfRule>
    <cfRule type="cellIs" dxfId="26" priority="2" operator="equal">
      <formula>"U"</formula>
    </cfRule>
    <cfRule type="cellIs" dxfId="25" priority="3" operator="equal">
      <formula>"OK"</formula>
    </cfRule>
  </conditionalFormatting>
  <conditionalFormatting sqref="H27:I27 H29:I29 H31:I31 H33:I33 H35:I35 H37:I37 H39:I39">
    <cfRule type="cellIs" dxfId="24" priority="10" operator="equal">
      <formula>"A"</formula>
    </cfRule>
    <cfRule type="cellIs" dxfId="23" priority="11" operator="equal">
      <formula>"U"</formula>
    </cfRule>
    <cfRule type="cellIs" dxfId="22" priority="12" operator="equal">
      <formula>"OK"</formula>
    </cfRule>
  </conditionalFormatting>
  <conditionalFormatting sqref="J27 J29 J31 J33 J35 J37 J39">
    <cfRule type="cellIs" dxfId="21" priority="7" operator="equal">
      <formula>"A"</formula>
    </cfRule>
    <cfRule type="cellIs" dxfId="20" priority="8" operator="equal">
      <formula>"U"</formula>
    </cfRule>
    <cfRule type="cellIs" dxfId="19" priority="9" operator="equal">
      <formula>"OK"</formula>
    </cfRule>
  </conditionalFormatting>
  <conditionalFormatting sqref="L27:N27 L29:N29 L31:N31 L33:N33 L35:N35 L37:N37 L39:N39">
    <cfRule type="cellIs" dxfId="18" priority="4" operator="equal">
      <formula>"A"</formula>
    </cfRule>
    <cfRule type="cellIs" dxfId="17" priority="5" operator="equal">
      <formula>"U"</formula>
    </cfRule>
    <cfRule type="cellIs" dxfId="16" priority="6" operator="equal">
      <formula>"OK"</formula>
    </cfRule>
  </conditionalFormatting>
  <hyperlinks>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61"/>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38</v>
      </c>
      <c r="H8" s="79" t="s">
        <v>39</v>
      </c>
      <c r="I8" s="79" t="s">
        <v>40</v>
      </c>
      <c r="J8" s="80" t="s">
        <v>41</v>
      </c>
      <c r="K8" s="37"/>
      <c r="L8" s="69"/>
      <c r="M8" s="70"/>
      <c r="N8" s="70"/>
      <c r="O8" s="70"/>
      <c r="P8" s="70"/>
      <c r="Q8" s="70"/>
      <c r="R8" s="70"/>
      <c r="S8" s="71"/>
      <c r="T8" s="37"/>
      <c r="U8" s="37"/>
      <c r="V8" s="38"/>
    </row>
    <row r="9" spans="1:22" ht="15" customHeight="1" x14ac:dyDescent="0.2">
      <c r="A9" s="37"/>
      <c r="B9" s="37"/>
      <c r="C9" s="81">
        <v>1</v>
      </c>
      <c r="D9" s="131" t="str">
        <f>Disciplinas!F11</f>
        <v>CONHECIMENTOS GERAIS</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CONHECIMENTOS ESPECÍFICOS</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f>Disciplinas!F13</f>
        <v>0</v>
      </c>
      <c r="E11" s="131"/>
      <c r="F11" s="131"/>
      <c r="G11" s="82">
        <f>IF(ISNUMBER(AVERAGE(Disciplinas!H13:J13)),AVERAGE(Disciplinas!H13:J13),0)</f>
        <v>0</v>
      </c>
      <c r="H11" s="82">
        <f>IF(ISNUMBER(AVERAGE(Disciplinas!L13:O13)),AVERAGE(Disciplinas!L13:O13),0)</f>
        <v>0</v>
      </c>
      <c r="I11" s="82">
        <f>Disciplinas!S13</f>
        <v>0</v>
      </c>
      <c r="J11" s="83">
        <f>Disciplinas!W13</f>
        <v>0</v>
      </c>
      <c r="K11" s="37"/>
      <c r="L11" s="72"/>
      <c r="M11" s="68"/>
      <c r="N11" s="68"/>
      <c r="O11" s="68"/>
      <c r="P11" s="68"/>
      <c r="Q11" s="68"/>
      <c r="R11" s="68"/>
      <c r="S11" s="73"/>
      <c r="T11" s="37"/>
      <c r="U11" s="37"/>
      <c r="V11" s="38"/>
    </row>
    <row r="12" spans="1:22" ht="15" customHeight="1" x14ac:dyDescent="0.2">
      <c r="A12" s="37"/>
      <c r="B12" s="37"/>
      <c r="C12" s="81">
        <v>4</v>
      </c>
      <c r="D12" s="131">
        <f>Disciplinas!F14</f>
        <v>0</v>
      </c>
      <c r="E12" s="131"/>
      <c r="F12" s="131"/>
      <c r="G12" s="82">
        <f>IF(ISNUMBER(AVERAGE(Disciplinas!H14:J14)),AVERAGE(Disciplinas!H14:J14),0)</f>
        <v>0</v>
      </c>
      <c r="H12" s="82">
        <f>IF(ISNUMBER(AVERAGE(Disciplinas!L14:O14)),AVERAGE(Disciplinas!L14:O14),0)</f>
        <v>0</v>
      </c>
      <c r="I12" s="82">
        <f>Disciplinas!S14</f>
        <v>0</v>
      </c>
      <c r="J12" s="83">
        <f>Disciplinas!W14</f>
        <v>0</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sheetData>
  <sheetProtection algorithmName="SHA-512" hashValue="9JKh7lqlGf/nsgG4/liGTNelSpJ7hN336vQ9eq3NpDabcxt5X0Vv7oLnMBvU4njUo1/0+GWVM7kw+kvWf9wg9w==" saltValue="ORQeMKCJ7a4hDQGLMi1Afg==" spinCount="100000" objects="1" scenarios="1" insertHyperlinks="0" selectLockedCells="1"/>
  <mergeCells count="30">
    <mergeCell ref="D34:F34"/>
    <mergeCell ref="D35:F35"/>
    <mergeCell ref="D36:F36"/>
    <mergeCell ref="D37:F37"/>
    <mergeCell ref="D38:F38"/>
    <mergeCell ref="D29:F29"/>
    <mergeCell ref="D30:F30"/>
    <mergeCell ref="D31:F31"/>
    <mergeCell ref="D32:F32"/>
    <mergeCell ref="D33:F33"/>
    <mergeCell ref="D19:F19"/>
    <mergeCell ref="D20:F20"/>
    <mergeCell ref="D21:F21"/>
    <mergeCell ref="D27:F27"/>
    <mergeCell ref="D28:F28"/>
    <mergeCell ref="D22:F22"/>
    <mergeCell ref="D23:F23"/>
    <mergeCell ref="D24:F24"/>
    <mergeCell ref="D25:F25"/>
    <mergeCell ref="D26:F26"/>
    <mergeCell ref="D14:F14"/>
    <mergeCell ref="D15:F15"/>
    <mergeCell ref="D16:F16"/>
    <mergeCell ref="D17:F17"/>
    <mergeCell ref="D18:F18"/>
    <mergeCell ref="D10:F10"/>
    <mergeCell ref="D11:F11"/>
    <mergeCell ref="D12:F12"/>
    <mergeCell ref="D13:F13"/>
    <mergeCell ref="D9:F9"/>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49</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225" x14ac:dyDescent="0.25">
      <c r="A14" s="25"/>
      <c r="B14" s="25"/>
      <c r="C14" s="25"/>
      <c r="D14" s="25"/>
      <c r="E14" s="26">
        <v>1</v>
      </c>
      <c r="F14" s="23" t="s">
        <v>55</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112.5" x14ac:dyDescent="0.25">
      <c r="A15" s="25"/>
      <c r="B15" s="25"/>
      <c r="C15" s="25"/>
      <c r="D15" s="25"/>
      <c r="E15" s="30">
        <v>2</v>
      </c>
      <c r="F15" s="24" t="s">
        <v>56</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409.5" x14ac:dyDescent="0.25">
      <c r="A16" s="25"/>
      <c r="B16" s="25"/>
      <c r="C16" s="25"/>
      <c r="D16" s="25"/>
      <c r="E16" s="26">
        <v>3</v>
      </c>
      <c r="F16" s="23" t="s">
        <v>57</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409.5" x14ac:dyDescent="0.25">
      <c r="A17" s="25"/>
      <c r="B17" s="25"/>
      <c r="C17" s="25"/>
      <c r="D17" s="25"/>
      <c r="E17" s="30">
        <v>4</v>
      </c>
      <c r="F17" s="24" t="s">
        <v>58</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303.75" x14ac:dyDescent="0.25">
      <c r="A18" s="25"/>
      <c r="B18" s="25"/>
      <c r="C18" s="25"/>
      <c r="D18" s="25"/>
      <c r="E18" s="26">
        <v>5</v>
      </c>
      <c r="F18" s="23" t="s">
        <v>59</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225" x14ac:dyDescent="0.25">
      <c r="A19" s="25"/>
      <c r="B19" s="25"/>
      <c r="C19" s="25"/>
      <c r="D19" s="25"/>
      <c r="E19" s="30">
        <v>6</v>
      </c>
      <c r="F19" s="24" t="s">
        <v>60</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157.5" x14ac:dyDescent="0.25">
      <c r="A20" s="25"/>
      <c r="B20" s="25"/>
      <c r="C20" s="25"/>
      <c r="D20" s="25"/>
      <c r="E20" s="26">
        <v>7</v>
      </c>
      <c r="F20" s="23" t="s">
        <v>61</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SgryDRim2v72rmp5M0QurNTELAZVwXUXQpdLOdr2H8UhFUmMDSxxuL73sYKy1JF3jCQjWz4L4c9I8Azy2H9aLQ==" saltValue="hXOmi+21ZUNQz1/11KAHgg=="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15" priority="8" operator="equal">
      <formula>$Z$15</formula>
    </cfRule>
    <cfRule type="cellIs" dxfId="14" priority="9" operator="equal">
      <formula>$Z$14</formula>
    </cfRule>
  </conditionalFormatting>
  <conditionalFormatting sqref="H52:J73 L52:O73">
    <cfRule type="cellIs" dxfId="13" priority="6" operator="equal">
      <formula>$Z$15</formula>
    </cfRule>
    <cfRule type="cellIs" dxfId="12" priority="7" operator="equal">
      <formula>$Z$14</formula>
    </cfRule>
  </conditionalFormatting>
  <conditionalFormatting sqref="J14:J23">
    <cfRule type="cellIs" dxfId="11" priority="4" operator="equal">
      <formula>$Z$15</formula>
    </cfRule>
    <cfRule type="cellIs" dxfId="10" priority="5"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48</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348.75" x14ac:dyDescent="0.25">
      <c r="A14" s="25"/>
      <c r="B14" s="25"/>
      <c r="C14" s="25"/>
      <c r="D14" s="25"/>
      <c r="E14" s="26">
        <v>1</v>
      </c>
      <c r="F14" s="23" t="s">
        <v>62</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409.5" x14ac:dyDescent="0.25">
      <c r="A15" s="25"/>
      <c r="B15" s="25"/>
      <c r="C15" s="25"/>
      <c r="D15" s="25"/>
      <c r="E15" s="30">
        <v>2</v>
      </c>
      <c r="F15" s="24" t="s">
        <v>63</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409.5" x14ac:dyDescent="0.25">
      <c r="A16" s="25"/>
      <c r="B16" s="25"/>
      <c r="C16" s="25"/>
      <c r="D16" s="25"/>
      <c r="E16" s="26">
        <v>3</v>
      </c>
      <c r="F16" s="23" t="s">
        <v>64</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1aSug+od39sbdecbBSVq/+tCLVPWENsSV8UfrhBKXQ4bbPYIMMZTQLojolqWdhRRaHYKRkF6tvt1wtDQky+5bA==" saltValue="Erc7t1I5170SVyYO7qZjvw=="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Capa</vt:lpstr>
      <vt:lpstr>Concurso</vt:lpstr>
      <vt:lpstr>Disciplinas</vt:lpstr>
      <vt:lpstr>Estatísticas</vt:lpstr>
      <vt:lpstr>D1</vt:lpstr>
      <vt:lpstr>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 Grassi Duarte</cp:lastModifiedBy>
  <dcterms:created xsi:type="dcterms:W3CDTF">2018-02-16T16:23:18Z</dcterms:created>
  <dcterms:modified xsi:type="dcterms:W3CDTF">2022-12-05T10:57:46Z</dcterms:modified>
</cp:coreProperties>
</file>