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showInkAnnotation="0" codeName="EstaPasta_de_trabalho"/>
  <mc:AlternateContent xmlns:mc="http://schemas.openxmlformats.org/markup-compatibility/2006">
    <mc:Choice Requires="x15">
      <x15ac:absPath xmlns:x15ac="http://schemas.microsoft.com/office/spreadsheetml/2010/11/ac" url="C:\Users\agduarte\Downloads\"/>
    </mc:Choice>
  </mc:AlternateContent>
  <xr:revisionPtr revIDLastSave="0" documentId="13_ncr:1_{38354130-0647-4C28-B8DF-43CEC42A6849}" xr6:coauthVersionLast="47" xr6:coauthVersionMax="47"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4" i="9" l="1"/>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D29" i="7" l="1"/>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J34" i="7"/>
  <c r="G33" i="7"/>
  <c r="V12" i="6"/>
  <c r="U12" i="6"/>
  <c r="R12" i="6"/>
  <c r="Q12" i="6"/>
  <c r="O12" i="6"/>
  <c r="N12" i="6"/>
  <c r="M12" i="6"/>
  <c r="L12" i="6"/>
  <c r="J12" i="6"/>
  <c r="I12" i="6"/>
  <c r="H12" i="6"/>
  <c r="J33" i="7"/>
  <c r="V11" i="6"/>
  <c r="U11" i="6"/>
  <c r="R11" i="6"/>
  <c r="Q11" i="6"/>
  <c r="O11" i="6"/>
  <c r="N11" i="6"/>
  <c r="M11" i="6"/>
  <c r="L11" i="6"/>
  <c r="J11" i="6"/>
  <c r="I11" i="6"/>
  <c r="H11" i="6"/>
  <c r="I28" i="7" l="1"/>
  <c r="J22" i="7"/>
  <c r="J28" i="7"/>
  <c r="J24" i="7"/>
  <c r="J27" i="7"/>
  <c r="I11" i="7"/>
  <c r="J13" i="7"/>
  <c r="J20" i="7"/>
  <c r="I17" i="7"/>
  <c r="J16" i="7"/>
  <c r="I15" i="7"/>
  <c r="J18" i="7"/>
  <c r="J30" i="7"/>
  <c r="I32" i="7"/>
  <c r="J38" i="7"/>
  <c r="I41" i="6"/>
  <c r="N41" i="6"/>
  <c r="W12" i="6"/>
  <c r="J10" i="7" s="1"/>
  <c r="I16" i="7"/>
  <c r="J21" i="7"/>
  <c r="J29" i="7"/>
  <c r="I31" i="7"/>
  <c r="J11" i="7"/>
  <c r="H13" i="7"/>
  <c r="J15" i="7"/>
  <c r="H17" i="7"/>
  <c r="G18" i="7"/>
  <c r="J19" i="7"/>
  <c r="H21" i="7"/>
  <c r="I21" i="7"/>
  <c r="G22" i="7"/>
  <c r="J23" i="7"/>
  <c r="H25" i="7"/>
  <c r="I25" i="7"/>
  <c r="G26" i="7"/>
  <c r="H29" i="7"/>
  <c r="G30" i="7"/>
  <c r="J31" i="7"/>
  <c r="H33" i="7"/>
  <c r="I33" i="7"/>
  <c r="G34" i="7"/>
  <c r="G35" i="7"/>
  <c r="H35" i="7"/>
  <c r="J35" i="7"/>
  <c r="H37" i="7"/>
  <c r="I37" i="7"/>
  <c r="G38" i="7"/>
  <c r="J41" i="6"/>
  <c r="O41" i="6"/>
  <c r="I12" i="7"/>
  <c r="G13" i="7"/>
  <c r="I13" i="7"/>
  <c r="G14" i="7"/>
  <c r="J14" i="7"/>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I14" i="7"/>
  <c r="G15" i="7"/>
  <c r="I18" i="7"/>
  <c r="G19" i="7"/>
  <c r="I22" i="7"/>
  <c r="G23" i="7"/>
  <c r="I26" i="7"/>
  <c r="G27" i="7"/>
  <c r="G28" i="7"/>
  <c r="H30" i="7"/>
  <c r="I30" i="7"/>
  <c r="G31" i="7"/>
  <c r="G32" i="7"/>
  <c r="J32" i="7"/>
  <c r="H34" i="7"/>
  <c r="H38" i="7"/>
  <c r="H10" i="7"/>
  <c r="S12" i="6"/>
  <c r="I10" i="7" s="1"/>
  <c r="H11" i="7"/>
  <c r="G11" i="7"/>
  <c r="H12" i="7"/>
  <c r="J12" i="7"/>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<sst xmlns="http://schemas.openxmlformats.org/spreadsheetml/2006/main" count="117" uniqueCount="66">
  <si>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</si>
  <si>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</si>
  <si>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</si>
  <si>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</si>
  <si>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</si>
  <si>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</si>
  <si>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</si>
  <si>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</si>
  <si>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</si>
  <si>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</si>
  <si>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</si>
  <si>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</si>
  <si>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</si>
  <si>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</si>
  <si>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</si>
  <si>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</si>
  <si>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</si>
  <si>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</si>
  <si>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</si>
  <si>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</si>
  <si>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</si>
  <si>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</si>
  <si>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</si>
  <si>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</si>
  <si>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</si>
  <si>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</si>
  <si>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</si>
  <si>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</si>
  <si>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</si>
  <si>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</si>
  <si>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</si>
  <si>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</si>
  <si>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</si>
  <si>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</si>
  <si>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</si>
  <si>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</si>
  <si>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</si>
  <si>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</si>
  <si>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</si>
  <si>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</si>
  <si>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</si>
  <si>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</si>
  <si>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</si>
  <si>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</si>
  <si>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</si>
  <si>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</si>
  <si>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</si>
  <si>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SQ</t>
  </si>
  <si>
    <t>CONHECIMENTOS ESPECÍFICOS</t>
  </si>
  <si>
    <t>TRT GO</t>
  </si>
  <si>
    <t>FCC</t>
  </si>
  <si>
    <t>https://dhg1h5j42swfq.cloudfront.net/2022/12/01201821/edital-trt-18-2.pdf</t>
  </si>
  <si>
    <t>https://www.estrategiaconcursos.com.br/blog/concurso-trt-go/</t>
  </si>
  <si>
    <t xml:space="preserve"> Conhecimentos Gerais 30 - Conhecimentos Específicos 30 </t>
  </si>
  <si>
    <t>CONHECIMENTOS GERAIS</t>
  </si>
  <si>
    <t xml:space="preserve">LÍNGUA PORTUGUESA: Domínio da ortografia oficial. Emprego da acentuação gráfica. Emprego dos sinais de pontuação. Emprego do sinal indicativo de crase. Flexão nominal e verbal. Pronomes: emprego, formas de tratamento e colocação. Domínio dos mecanismos de coesão textual. Emprego de tempos e modos verbais. Vozes do verbo. Concordância nominal e verbal. Regência nominal e verbal. Morfossintaxe. Redação (confronto e reconhecimento de frases corretas e incorretas). Compreensão e interpretação de textos de gêneros variados. Reconhecimento de tipos e gêneros textuais. Figuras de linguagem. Discurso direto, indireto e indireto livre. Adequação da linguagem ao tipo de documento.  </t>
  </si>
  <si>
    <t>MATEMÁTICA E RACIOCÍNIO LÓGICO: Raciocínio Lógico: Estrutura lógica de relações arbitrárias entre pessoas, lugares, objetos ou eventos fictícios; deduzir novas informações das relações fornecidas e avaliar as condições usadas para estabelecer a estrutura daquelas relações. Compreensão e elaboração da lógica das situações por meio de: raciocínio verbal, raciocínio matemático, raciocínio sequencial, orientação espacial e temporal, formação de conceitos, discriminação de elementos. Compreensão do processo lógico que, a partir de um conjunto de hipóteses, conduz, de forma válida, a conclusões determinadas. Números inteiros e racionais: operações (adição, subtração, multiplicação, divisão, potenciação); expressões numéricas; múltiplos e divisores de números naturais; problemas. Frações e operações com frações. Números e grandezas proporcionais: razões e proporções; divisão em partes proporcionais; regra de três; porcentagem e problemas envolvendo regra de três simples, cálculos de porcentagem, acréscimos e descontos.  Noções de Estatística: medidas de tendência central (moda, mediana, média aritmética simples e ponderada) e de dispersão (desvio médio, amplitude, variância, desvio padrão); leitura e interpretação de gráficos (histogramas, setores, infográficos) e tabelas</t>
  </si>
  <si>
    <t xml:space="preserve">LEGISLAÇÃO: Lei nº 8.112/1990 atualizada: Das Disposições Preliminares; Do Provimento, Da Vacância, Da Remoção, Da Redistribuição e Da Substituição; Dos Direitos e Vantagens: Do Vencimento e da Remuneração, Das Vantagens, Das Férias, Das Licenças e Dos Afastamentos; Do Regime Disciplinar: Dos Deveres, Das Proibições, Da Acumulação, Das Responsabilidades e Das Penalidades. Regimento Interno do TRT da 18ª Região (Aprovado pela Resolução Administrativa TRT18 nº 91, de 19 de agosto de 2019). </t>
  </si>
  <si>
    <t>ENSINO SUPERIOR</t>
  </si>
  <si>
    <t>DIREITO CONSTITUCIONAL: Direito constitucional: Da aplicabilidade e interpretação das normas constitucionais; vigência e eficácia das normas constitucionais Controle de constitucionalidade: sistemas difuso e concentrado; ação direta de inconstitucionalidade; ação direta de inconstitucionalidade; ação declaratória de constitucionalidade e arguição de descumprimento de preceito fundamental. Princípios fundamentais. Dos direitos e garantias fundamentais: dos direitos e deveres individuais e coletivos; dos direitos sociais; dos direitos de nacionalidade; dos direitos políticos. Dos partidos políticos. Da organização do Estado: da organização político administrativa: da União. Das competências da União, dos Estados e dos Municípios. Da Administração Pública: disposições gerais; dos servidores públicos. Da Organização dos Poderes. Do Poder Executivo: do Presidente e do Vice-Presidente da república. Das atribuições e responsabilidades do Presidente da República. Do Poder Legislativo: do processo legislativo. Da fiscalização contábil, financeira e orçamentária. Do Poder Judiciário: disposições gerais; do Supremo Tribunal Federal; do Conselho Nacional de Justiça: organização e competência; do Superior Tribunal de Justiça; Do Tribunal Superior do Trabalho, dos Tribunais Regionais do Trabalho e dos Juízes do Trabalho; do Conselho Superior da Justiça do Trabalho: organização e competência. Das funções essenciais à Justiça: do Ministério Público; da Advocacia Pública; da Advocacia e da Defensoria Pública</t>
  </si>
  <si>
    <t>DIREITO ADMINISTRATIVO: Administração pública. Regime jurídico administrativo. Princípios constitucionais e legais da Administração Pública. Princípios administrativos implícitos. Lei de Introdução às normas do Direito Brasileiro (Decreto-lei nº 4.657/1942 atualizado) e sua aplicação na Administração Pública. Poderes da Administração Pública. Poderes e deveres dos administradores públicos. Uso e abuso do poder. Lei de abuso de autoridade (Lei nº 13.869/2019 atualizada). Organização da Administração Direta e Indireta. Órgãos públicos. Aspectos gerais da Administração Direta. Autarquias. Empresas públicas e sociedades de economia mista. Fundações públicas. Consórcios públicos. Agências. Entes de colaboração e entidades paraestatais. Ato administrativo. Conceito, características e atributos. Elementos e requisitos de validade. Classificação dos atos administrativos. Formação e efeitos. Extinção, revogação, invalidação e convalidação. Cassação e caducidade. Processo administrativo. Lei nº 9.784/1999 atualizada. Controle da administração pública. Classificações relativas ao controle da Administração Pública. Controle externo e procedimentos de tomadas de contas. Lei de Improbidade Administrativa (Lei nº 8.429/1992 com redação dada pela Lei nº 14.230/2021). Serviço público. Conceito. Classificação. Princípios. Formas de delegação de serviço público. Regime jurídico da concessão e da permissão de serviço público. Extinção, reversão dos bens. Direitos dos usuários de serviço público. Parcerias público-privadas. Agentes públicos: Classificação. Cargo, emprego e função pública. Provimento e investidura. Exercício e afastamentos. Direito de Greve. Regime constitucional dos servidores públicos na Constituição Federal. Regime de emprego público e disposições da CLT aplicáveis. Responsabilidade civil, administrativa e penal dos agentes públicos. Processo administrativo disciplinar. Regime jurídico dos servidores públicos civis da União, das autarquias e das fundações públicas federais (Lei nº 8.112/1990 atualizada).</t>
  </si>
  <si>
    <t xml:space="preserve">DIREITO PROCESSUAL DO TRABALHO: Da Justiça do Trabalho: organização e competência. Das Varas do Trabalho, dos Tribunais Regionais do Trabalho e do Tribunal Superior do Trabalho: jurisdição e competência. Dos serviços auxiliares da Justiça do Trabalho: das secretarias das Varas do Trabalho; dos distribuidores; dos oficiais de justiça e oficiais de justiça avaliadores. Dos Peritos Judiciais: responsabilidade pelos honorários periciais, Gratuidade de Justiça. Do Ministério Público do Trabalho: organização. Do processo judiciário do trabalho: princípios gerais do processo trabalhista (aplicação subsidiária do CPC). Prescrição e decadência. Prescrição intercorrente. Dos atos, termos e prazos processuais. Da distribuição. Do valor da causa no Processo do Trabalho; Das custas e emolumentos. Custas e emolumentos para a Fazenda Pública. Hipóteses de isenção. Das partes e procuradores; do jus postulandi; da substituição e representação processuais. Da representação da massa falida e das empresas em Recuperação judicial. Do litisconsórcio no Processo do Trabalho; da assistência judiciária; dos honorários de advogado: sucumbenciais e honorários contratados. Das nulidades e das exceções: hipóteses ensejadoras, prazo e forma de arguição. Das audiências: de conciliação, de instrução e de julgamento; da notificação das partes; do arquivamento do processo; da revelia e confissão. Das provas. Dos dissídios individuais: da forma de reclamação e notificação; da reclamação escrita e verbal; da legitimidade para ajuizar. Do procedimento ordinário e sumaríssimo. Dos procedimentos especiais: inquérito para apuração de falta grave, ação rescisória e mandado de segurança. Da ação civil pública. Da sentença e da coisa julgada; da liquidação da sentença: por cálculo, por artigos e por arbitramento. Dos dissídios coletivos: extensão, cumprimento e revisão da sentença normativa. Da execução: execução provisória; execução por prestações sucessivas; execução contra a Fazenda Pública; execução contra a massa falida. Do Incidente de Desconsideração da Personalidade Jurídica. Da citação; do depósito da condenação e da nomeação de bens. Garantias na execução. Seguro-fiança e seguro-garantia; do mandado e da penhora; dos bens penhoráveis e impenhoráveis; da impenhorabilidade do bem de família (Lei nº 8.009/1990). Dos embargos à execução; da impugnação à sentença; dos embargos de terceiros. Da praça e leilão; da arrematação; das custas na execução. Dos recursos no processo do trabalho. Normas atinentes ao Processo Judicial Eletrônico; Lei nº 13.467/2017 atualizada (Reforma Trabalhista); Sumulas e Orientações Jurisprudenciais do TST em matéria de Direito Processual do Trabalho; Instruções Normativas e Atos em Geral do TST em matéria de Direito Processual do Trabalho. Súmulas Vinculantes do Supremo Tribunal Federal relativas ao Direito Processual do Trabalho. </t>
  </si>
  <si>
    <t xml:space="preserve">DIREITO CIVIL: Da Pessoa Natural. Personalidade e Capacidade. Direitos da Personalidade. Da Pessoa Jurídica. Domicílio Civil. Dos Bens públicos: classificação, afetação e desafetação. Do Negócio Jurídico: Conceito. Classificação. Elementos essenciais gerais. Elementos acidentais (condição, termo, encargo). Defeitos do negócio jurídico (erro ou ignorância, dolo, coação, estado de perigo, lesão, fraude contra credores), invalidade do negócio jurídico. Do Direito das Obrigações. Dos vícios redibitórios e da Evicção. Da responsabilidade civil. Direito das coisas. Posse. Teorias da posse. Conceito, classificação, aquisição, efeitos, proteção e perda da posse. Função social da posse. Teorias da função social da posse. Conceito, conteúdo e concretização da função social da posse. Função socioambiental da posse. Direitos reais. Propriedade. Conceito, classificação, aquisição, proteção e perda da propriedade. Função social da propriedade: conceito, conteúdo e concretização da função social da propriedade. Direitos de vizinhança. Condomínio geral. Condomínio edilício. Propriedade resolúvel. Propriedade fiduciária. Direitos reais sobre coisa alheia. Superfície. Servidões. Uso. Usufruto. Habitação. Direito real à aquisição. Direito do promitente comprador. Compromisso de venda e compra. Adjudicação compulsória. Direitos reais em garantia. Penhor. Hipoteca. Esponsais. Casamento heteroafetivo e homoafetivo: capacidade, impedimentos, causas suspensivas, habilitação, celebração, eficácia, direitos e deveres. Invalidade do casamento, separação e divórcio. Direito patrimonial. Regime de bens: espécies. Pacto antenupcial. Meação e sucessão do cônjuge. Usufruto e administração de bens de filhos incapazes. Bem de família. União estável heteorafetiva e homoafetiva. Aspectos constitucionais. Características, estado, impedimentos, direitos, deveres e efeitos patrimoniais. Regime de bens, meação e sucessão do companheiro. Uniões estáveis concomitantes. Concubinato. Sucessão. Disposições gerais. Herança. Vocação hereditária. Aceitação e renúncia. Exclusão da sucessão. Herança jacente. Herança vacante. Sucessão legítima e sucessão testamentária. Inventário e partilha. Arrolamentos. Alvarás judiciais. Partilha de bens e direitos. </t>
  </si>
  <si>
    <t xml:space="preserve">DIREITO PROCESSUAL CIVIL: Da jurisdição e da ação: conceito, natureza e características; das condições da ação. Magistratura. Auxiliares da Justiça. Do Ministério Público. Defensoria Pública. Advocacia. Das partes e procuradores: da capacidade processual e postulatória; dos deveres e da substituição das partes e dos procuradores. Responsabilidades. Do litisconsórcio e da assistência. Da intervenção de terceiros. Da competência: em razão do valor e da matéria; competência funcional e territorial; modificações de competência e declaração de incompetência. Do Juiz. Dos atos processuais: da forma dos atos; dos prazos; da comunicação dos atos; das nulidades. Preclusão. Da formação, suspensão e extinção do processo. Do processo de conhecimento: da petição inicial: requisitos, pedido e indeferimento. Valor da causa. Da resposta do réu: contestação, exceções e reconvenção. Da revelia. Da tutela provisória. Do julgamento conforme o estado do processo. Das provas: ônus da prova; depoimento pessoal; confissão; provas documental e testemunhal. Da audiência: da conciliação e da instrução e julgamento. Da sentença e da coisa julgada. Da liquidação e do cumprimento da sentença. Impugnação ao cumprimento de sentença. Da ação rescisória. Dos recursos: disposições gerais e recursos em espécie. Do processo de execução: da execução em geral; das diversas espécies de execução. Dos embargos do devedor. Da execução por quantia certa contra devedor solvente. Da suspensão e extinção do processo de execução. Dos procedimentos especiais: ação de consignação em pagamento; embargos de terceiro; ação monitória; ações possessórias. Mandado de segurança.  </t>
  </si>
  <si>
    <t>ANALISTA JUDICIÁRIO - OFICIAL DE JUSTIÇA AVALIADOR</t>
  </si>
  <si>
    <t>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</si>
</sst>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4"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43">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GERAIS</c:v>
                </c:pt>
                <c:pt idx="1">
                  <c:v>CONHECIMENTOS ESPECÍFICOS</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Estatísticas!$H$9:$H$10</c:f>
              <c:numCache>
                <c:formatCode>0%</c:formatCode>
                <c:ptCount val="2"/>
                <c:pt idx="0">
                  <c:v>0</c:v>
                </c:pt>
                <c:pt idx="1">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GERAIS</c:v>
                </c:pt>
                <c:pt idx="1">
                  <c:v>CONHECIMENTOS ESPECÍFICOS</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Estatísticas!$J$9:$J$10</c:f>
              <c:numCache>
                <c:formatCode>0%</c:formatCode>
                <c:ptCount val="2"/>
                <c:pt idx="0">
                  <c:v>0</c:v>
                </c:pt>
                <c:pt idx="1">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GERAIS</c:v>
                </c:pt>
                <c:pt idx="1">
                  <c:v>CONHECIMENTOS ESPECÍFICOS</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Estatísticas!$G$9:$G$10</c:f>
              <c:numCache>
                <c:formatCode>0%</c:formatCode>
                <c:ptCount val="2"/>
                <c:pt idx="0">
                  <c:v>0</c:v>
                </c:pt>
                <c:pt idx="1">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GERAIS</c:v>
                </c:pt>
                <c:pt idx="1">
                  <c:v>CONHECIMENTOS ESPECÍFICOS</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Estatísticas!$I$9:$I$10</c:f>
              <c:numCache>
                <c:formatCode>0%</c:formatCode>
                <c:ptCount val="2"/>
                <c:pt idx="0">
                  <c:v>0</c:v>
                </c:pt>
                <c:pt idx="1">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trt-go/"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609599</xdr:colOff>
      <xdr:row>7</xdr:row>
      <xdr:rowOff>0</xdr:rowOff>
    </xdr:from>
    <xdr:to>
      <xdr:col>19</xdr:col>
      <xdr:colOff>28574</xdr:colOff>
      <xdr:row>38</xdr:row>
      <xdr:rowOff>76200</xdr:rowOff>
    </xdr:to>
    <xdr:pic>
      <xdr:nvPicPr>
        <xdr:cNvPr id="6" name="Imagem 5">
          <a:hlinkClick xmlns:r="http://schemas.openxmlformats.org/officeDocument/2006/relationships" r:id="rId7"/>
          <a:extLst>
            <a:ext uri="{FF2B5EF4-FFF2-40B4-BE49-F238E27FC236}">
              <a16:creationId xmlns:a16="http://schemas.microsoft.com/office/drawing/2014/main" id="{B3AA6CBA-C7A3-548C-779D-2D7B30A437C3}"/>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219199" y="1333500"/>
          <a:ext cx="10391775" cy="5981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495300</xdr:colOff>
      <xdr:row>6</xdr:row>
      <xdr:rowOff>123825</xdr:rowOff>
    </xdr:from>
    <xdr:to>
      <xdr:col>4</xdr:col>
      <xdr:colOff>47625</xdr:colOff>
      <xdr:row>33</xdr:row>
      <xdr:rowOff>123825</xdr:rowOff>
    </xdr:to>
    <xdr:pic>
      <xdr:nvPicPr>
        <xdr:cNvPr id="4" name="Imagem 3">
          <a:extLst>
            <a:ext uri="{FF2B5EF4-FFF2-40B4-BE49-F238E27FC236}">
              <a16:creationId xmlns:a16="http://schemas.microsoft.com/office/drawing/2014/main" id="{1E927C93-8C7D-14DC-2123-02333FA753DF}"/>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495300" y="1266825"/>
          <a:ext cx="1990725" cy="5143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GERAIS</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14</xdr:row>
      <xdr:rowOff>1571625</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CONHECIMENTOS GERAIS</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14</xdr:row>
      <xdr:rowOff>1571625</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CONHECIMENTOS GERAIS</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14</xdr:row>
      <xdr:rowOff>4095750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GERAIS</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14</xdr:row>
      <xdr:rowOff>4095750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GERAIS</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2/12/01201821/edital-trt-18-2.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8urqTXPEOOYZJaVlY5eZaxy4q5kwgKAA+NiQJtCXldMaFm/22vjwQsKMTpCKqY6GNLf3V9zdzHWKfzSUVxRpjw==" saltValue="1vjM2irIYD9+oUSvfW1f/A=="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7" t="s">
        <v>30</v>
      </c>
      <c r="C8" s="107"/>
      <c r="D8" s="107"/>
      <c r="G8" s="35" t="s">
        <v>32</v>
      </c>
      <c r="H8" s="102" t="s">
        <v>49</v>
      </c>
      <c r="I8" s="102"/>
      <c r="J8" s="102"/>
      <c r="K8" s="102"/>
      <c r="L8" s="102"/>
      <c r="M8" s="102"/>
      <c r="N8" s="102"/>
      <c r="O8" s="102"/>
      <c r="P8" s="102"/>
      <c r="S8" s="109" t="s">
        <v>12</v>
      </c>
      <c r="T8" s="109"/>
      <c r="U8" s="109"/>
    </row>
    <row r="9" spans="1:23" ht="15" customHeight="1" x14ac:dyDescent="0.25">
      <c r="B9" s="107"/>
      <c r="C9" s="107"/>
      <c r="D9" s="107"/>
      <c r="G9" s="35" t="s">
        <v>24</v>
      </c>
      <c r="H9" s="101">
        <v>44897</v>
      </c>
      <c r="I9" s="102"/>
      <c r="J9" s="102"/>
      <c r="K9" s="102"/>
      <c r="L9" s="102"/>
      <c r="M9" s="102"/>
      <c r="N9" s="102"/>
      <c r="O9" s="102"/>
      <c r="P9" s="102"/>
      <c r="S9" s="108"/>
      <c r="T9" s="108"/>
      <c r="U9" s="108"/>
    </row>
    <row r="10" spans="1:23" ht="15" customHeight="1" x14ac:dyDescent="0.25">
      <c r="B10" s="107"/>
      <c r="C10" s="107"/>
      <c r="D10" s="107"/>
      <c r="G10" s="35" t="s">
        <v>3</v>
      </c>
      <c r="H10" s="102" t="s">
        <v>50</v>
      </c>
      <c r="I10" s="102"/>
      <c r="J10" s="102"/>
      <c r="K10" s="102"/>
      <c r="L10" s="102"/>
      <c r="M10" s="102"/>
      <c r="N10" s="102"/>
      <c r="O10" s="102"/>
      <c r="P10" s="102"/>
      <c r="S10" s="108"/>
      <c r="T10" s="108"/>
      <c r="U10" s="108"/>
    </row>
    <row r="11" spans="1:23" ht="15" customHeight="1" x14ac:dyDescent="0.25">
      <c r="B11" s="107"/>
      <c r="C11" s="107"/>
      <c r="D11" s="107"/>
      <c r="G11" s="35" t="s">
        <v>44</v>
      </c>
      <c r="H11" s="112" t="s">
        <v>51</v>
      </c>
      <c r="I11" s="112"/>
      <c r="J11" s="112"/>
      <c r="K11" s="112"/>
      <c r="L11" s="112"/>
      <c r="M11" s="112"/>
      <c r="N11" s="112"/>
      <c r="O11" s="112"/>
      <c r="P11" s="112"/>
      <c r="S11" s="108"/>
      <c r="T11" s="108"/>
      <c r="U11" s="108"/>
    </row>
    <row r="12" spans="1:23" ht="15" customHeight="1" x14ac:dyDescent="0.25">
      <c r="B12" s="107"/>
      <c r="C12" s="107"/>
      <c r="D12" s="107"/>
      <c r="G12" s="36"/>
      <c r="H12" s="36"/>
      <c r="I12" s="36"/>
      <c r="J12" s="36"/>
      <c r="K12" s="36"/>
      <c r="L12" s="36"/>
      <c r="M12" s="36"/>
      <c r="N12" s="36"/>
      <c r="O12" s="36"/>
      <c r="P12" s="36"/>
      <c r="S12" s="108"/>
      <c r="T12" s="108"/>
      <c r="U12" s="108"/>
    </row>
    <row r="13" spans="1:23" ht="15" customHeight="1" x14ac:dyDescent="0.25">
      <c r="B13" s="107"/>
      <c r="C13" s="107"/>
      <c r="D13" s="107"/>
      <c r="G13" s="35" t="s">
        <v>5</v>
      </c>
      <c r="H13" s="102" t="s">
        <v>64</v>
      </c>
      <c r="I13" s="102"/>
      <c r="J13" s="102"/>
      <c r="K13" s="102"/>
      <c r="L13" s="102"/>
      <c r="M13" s="102"/>
      <c r="N13" s="102"/>
      <c r="O13" s="102"/>
      <c r="P13" s="102"/>
      <c r="S13" s="108"/>
      <c r="T13" s="108"/>
      <c r="U13" s="108"/>
    </row>
    <row r="14" spans="1:23" ht="15" customHeight="1" x14ac:dyDescent="0.25">
      <c r="B14" s="107"/>
      <c r="C14" s="107"/>
      <c r="D14" s="107"/>
      <c r="G14" s="35" t="s">
        <v>6</v>
      </c>
      <c r="H14" s="102"/>
      <c r="I14" s="102"/>
      <c r="J14" s="102"/>
      <c r="K14" s="102"/>
      <c r="L14" s="102"/>
      <c r="M14" s="102"/>
      <c r="N14" s="102"/>
      <c r="O14" s="102"/>
      <c r="P14" s="102"/>
      <c r="S14" s="108"/>
      <c r="T14" s="108"/>
      <c r="U14" s="108"/>
    </row>
    <row r="15" spans="1:23" ht="15" customHeight="1" x14ac:dyDescent="0.25">
      <c r="B15" s="107"/>
      <c r="C15" s="107"/>
      <c r="D15" s="107"/>
      <c r="G15" s="35" t="s">
        <v>7</v>
      </c>
      <c r="H15" s="102"/>
      <c r="I15" s="102"/>
      <c r="J15" s="102"/>
      <c r="K15" s="102"/>
      <c r="L15" s="102"/>
      <c r="M15" s="102"/>
      <c r="N15" s="102"/>
      <c r="O15" s="102"/>
      <c r="P15" s="102"/>
      <c r="S15" s="108"/>
      <c r="T15" s="108"/>
      <c r="U15" s="108"/>
    </row>
    <row r="16" spans="1:23" ht="15" customHeight="1" x14ac:dyDescent="0.25">
      <c r="B16" s="107"/>
      <c r="C16" s="107"/>
      <c r="D16" s="107"/>
      <c r="G16" s="35" t="s">
        <v>8</v>
      </c>
      <c r="H16" s="102" t="s">
        <v>58</v>
      </c>
      <c r="I16" s="102"/>
      <c r="J16" s="102"/>
      <c r="K16" s="102"/>
      <c r="L16" s="102"/>
      <c r="M16" s="102"/>
      <c r="N16" s="102"/>
      <c r="O16" s="102"/>
      <c r="P16" s="102"/>
      <c r="S16" s="108"/>
      <c r="T16" s="108"/>
      <c r="U16" s="108"/>
    </row>
    <row r="17" spans="2:23" ht="15" customHeight="1" x14ac:dyDescent="0.25">
      <c r="B17" s="107"/>
      <c r="C17" s="107"/>
      <c r="D17" s="107"/>
      <c r="G17" s="35" t="s">
        <v>9</v>
      </c>
      <c r="H17" s="106">
        <v>12455.3</v>
      </c>
      <c r="I17" s="102"/>
      <c r="J17" s="102"/>
      <c r="K17" s="102"/>
      <c r="L17" s="102"/>
      <c r="M17" s="102"/>
      <c r="N17" s="102"/>
      <c r="O17" s="102"/>
      <c r="P17" s="102"/>
      <c r="S17" s="108"/>
      <c r="T17" s="108"/>
      <c r="U17" s="108"/>
    </row>
    <row r="18" spans="2:23" ht="15" customHeight="1" x14ac:dyDescent="0.25">
      <c r="B18" s="107"/>
      <c r="C18" s="107"/>
      <c r="D18" s="107"/>
      <c r="G18" s="35" t="s">
        <v>10</v>
      </c>
      <c r="H18" s="102" t="s">
        <v>65</v>
      </c>
      <c r="I18" s="102"/>
      <c r="J18" s="102"/>
      <c r="K18" s="102"/>
      <c r="L18" s="102"/>
      <c r="M18" s="102"/>
      <c r="N18" s="102"/>
      <c r="O18" s="102"/>
      <c r="P18" s="102"/>
      <c r="S18" s="108"/>
      <c r="T18" s="108"/>
      <c r="U18" s="108"/>
    </row>
    <row r="19" spans="2:23" ht="15" customHeight="1" x14ac:dyDescent="0.25">
      <c r="B19" s="107"/>
      <c r="C19" s="107"/>
      <c r="D19" s="107"/>
      <c r="G19" s="36"/>
      <c r="H19" s="36"/>
      <c r="I19" s="36"/>
      <c r="J19" s="36"/>
      <c r="K19" s="36"/>
      <c r="L19" s="36"/>
      <c r="M19" s="36"/>
      <c r="N19" s="36"/>
      <c r="O19" s="36"/>
      <c r="P19" s="36"/>
    </row>
    <row r="20" spans="2:23" ht="15" customHeight="1" x14ac:dyDescent="0.25">
      <c r="B20" s="107"/>
      <c r="C20" s="107"/>
      <c r="D20" s="107"/>
      <c r="G20" s="35" t="s">
        <v>33</v>
      </c>
      <c r="H20" s="101">
        <v>44930</v>
      </c>
      <c r="I20" s="102"/>
      <c r="J20" s="102"/>
      <c r="K20" s="102"/>
      <c r="L20" s="102"/>
      <c r="M20" s="102"/>
      <c r="N20" s="102"/>
      <c r="O20" s="102"/>
      <c r="P20" s="102"/>
    </row>
    <row r="21" spans="2:23" ht="15" customHeight="1" x14ac:dyDescent="0.25">
      <c r="B21" s="107"/>
      <c r="C21" s="107"/>
      <c r="D21" s="107"/>
      <c r="G21" s="35" t="s">
        <v>34</v>
      </c>
      <c r="H21" s="103">
        <v>90</v>
      </c>
      <c r="I21" s="104"/>
      <c r="J21" s="104"/>
      <c r="K21" s="104"/>
      <c r="L21" s="104"/>
      <c r="M21" s="104"/>
      <c r="N21" s="104"/>
      <c r="O21" s="104"/>
      <c r="P21" s="104"/>
      <c r="T21" s="22"/>
    </row>
    <row r="22" spans="2:23" ht="15" customHeight="1" x14ac:dyDescent="0.25">
      <c r="B22" s="107"/>
      <c r="C22" s="107"/>
      <c r="D22" s="107"/>
      <c r="G22" s="36"/>
      <c r="H22" s="36"/>
      <c r="I22" s="36"/>
      <c r="J22" s="36"/>
      <c r="K22" s="36"/>
      <c r="L22" s="36"/>
      <c r="M22" s="36"/>
      <c r="N22" s="36"/>
      <c r="O22" s="36"/>
      <c r="P22" s="36"/>
    </row>
    <row r="23" spans="2:23" ht="15" customHeight="1" x14ac:dyDescent="0.25">
      <c r="B23" s="107"/>
      <c r="C23" s="107"/>
      <c r="D23" s="107"/>
      <c r="G23" s="35" t="s">
        <v>35</v>
      </c>
      <c r="H23" s="101">
        <v>44969</v>
      </c>
      <c r="I23" s="102"/>
      <c r="J23" s="102"/>
      <c r="K23" s="102"/>
      <c r="L23" s="102"/>
      <c r="M23" s="102"/>
      <c r="N23" s="102"/>
      <c r="O23" s="102"/>
      <c r="P23" s="102"/>
    </row>
    <row r="24" spans="2:23" ht="15" customHeight="1" x14ac:dyDescent="0.25">
      <c r="B24" s="107"/>
      <c r="C24" s="107"/>
      <c r="D24" s="107"/>
      <c r="G24" s="35" t="s">
        <v>4</v>
      </c>
      <c r="H24" s="105"/>
      <c r="I24" s="105"/>
      <c r="J24" s="105"/>
      <c r="K24" s="105"/>
      <c r="L24" s="105"/>
      <c r="M24" s="105"/>
      <c r="N24" s="105"/>
      <c r="O24" s="105"/>
      <c r="P24" s="105"/>
    </row>
    <row r="25" spans="2:23" ht="15" customHeight="1" x14ac:dyDescent="0.25">
      <c r="B25" s="107"/>
      <c r="C25" s="107"/>
      <c r="D25" s="107"/>
      <c r="G25" s="111" t="s">
        <v>11</v>
      </c>
      <c r="H25" s="110" t="s">
        <v>53</v>
      </c>
      <c r="I25" s="110"/>
      <c r="J25" s="110"/>
      <c r="K25" s="110"/>
      <c r="L25" s="110"/>
      <c r="M25" s="110"/>
      <c r="N25" s="110"/>
      <c r="O25" s="110"/>
      <c r="P25" s="110"/>
      <c r="R25" s="67" t="s">
        <v>31</v>
      </c>
    </row>
    <row r="26" spans="2:23" ht="15" customHeight="1" x14ac:dyDescent="0.25">
      <c r="B26" s="107"/>
      <c r="C26" s="107"/>
      <c r="D26" s="107"/>
      <c r="G26" s="111"/>
      <c r="H26" s="110"/>
      <c r="I26" s="110"/>
      <c r="J26" s="110"/>
      <c r="K26" s="110"/>
      <c r="L26" s="110"/>
      <c r="M26" s="110"/>
      <c r="N26" s="110"/>
      <c r="O26" s="110"/>
      <c r="P26" s="110"/>
      <c r="R26" s="113" t="s">
        <v>52</v>
      </c>
      <c r="S26" s="114"/>
      <c r="T26" s="114"/>
      <c r="U26" s="115"/>
      <c r="W26" s="21"/>
    </row>
    <row r="27" spans="2:23" ht="15" customHeight="1" x14ac:dyDescent="0.25">
      <c r="B27" s="107"/>
      <c r="C27" s="107"/>
      <c r="D27" s="107"/>
      <c r="G27" s="111"/>
      <c r="H27" s="110"/>
      <c r="I27" s="110"/>
      <c r="J27" s="110"/>
      <c r="K27" s="110"/>
      <c r="L27" s="110"/>
      <c r="M27" s="110"/>
      <c r="N27" s="110"/>
      <c r="O27" s="110"/>
      <c r="P27" s="110"/>
      <c r="R27" s="116"/>
      <c r="S27" s="117"/>
      <c r="T27" s="117"/>
      <c r="U27" s="118"/>
      <c r="W27" s="21"/>
    </row>
    <row r="28" spans="2:23" ht="15" customHeight="1" x14ac:dyDescent="0.25">
      <c r="B28" s="107"/>
      <c r="C28" s="107"/>
      <c r="D28" s="107"/>
      <c r="G28" s="111"/>
      <c r="H28" s="110"/>
      <c r="I28" s="110"/>
      <c r="J28" s="110"/>
      <c r="K28" s="110"/>
      <c r="L28" s="110"/>
      <c r="M28" s="110"/>
      <c r="N28" s="110"/>
      <c r="O28" s="110"/>
      <c r="P28" s="110"/>
      <c r="R28" s="116"/>
      <c r="S28" s="117"/>
      <c r="T28" s="117"/>
      <c r="U28" s="118"/>
      <c r="W28" s="21"/>
    </row>
    <row r="29" spans="2:23" ht="15" customHeight="1" x14ac:dyDescent="0.25">
      <c r="B29" s="107"/>
      <c r="C29" s="107"/>
      <c r="D29" s="107"/>
      <c r="G29" s="111"/>
      <c r="H29" s="110"/>
      <c r="I29" s="110"/>
      <c r="J29" s="110"/>
      <c r="K29" s="110"/>
      <c r="L29" s="110"/>
      <c r="M29" s="110"/>
      <c r="N29" s="110"/>
      <c r="O29" s="110"/>
      <c r="P29" s="110"/>
      <c r="R29" s="116"/>
      <c r="S29" s="117"/>
      <c r="T29" s="117"/>
      <c r="U29" s="118"/>
      <c r="W29" s="21"/>
    </row>
    <row r="30" spans="2:23" ht="15" customHeight="1" x14ac:dyDescent="0.25">
      <c r="B30" s="107"/>
      <c r="C30" s="107"/>
      <c r="D30" s="107"/>
      <c r="G30" s="111"/>
      <c r="H30" s="110"/>
      <c r="I30" s="110"/>
      <c r="J30" s="110"/>
      <c r="K30" s="110"/>
      <c r="L30" s="110"/>
      <c r="M30" s="110"/>
      <c r="N30" s="110"/>
      <c r="O30" s="110"/>
      <c r="P30" s="110"/>
      <c r="R30" s="116"/>
      <c r="S30" s="117"/>
      <c r="T30" s="117"/>
      <c r="U30" s="118"/>
      <c r="W30" s="21"/>
    </row>
    <row r="31" spans="2:23" ht="15" customHeight="1" x14ac:dyDescent="0.25">
      <c r="B31" s="107"/>
      <c r="C31" s="107"/>
      <c r="D31" s="107"/>
      <c r="G31" s="111"/>
      <c r="H31" s="110"/>
      <c r="I31" s="110"/>
      <c r="J31" s="110"/>
      <c r="K31" s="110"/>
      <c r="L31" s="110"/>
      <c r="M31" s="110"/>
      <c r="N31" s="110"/>
      <c r="O31" s="110"/>
      <c r="P31" s="110"/>
      <c r="R31" s="116"/>
      <c r="S31" s="117"/>
      <c r="T31" s="117"/>
      <c r="U31" s="118"/>
      <c r="W31" s="21"/>
    </row>
    <row r="32" spans="2:23" ht="15" customHeight="1" x14ac:dyDescent="0.25">
      <c r="B32" s="107"/>
      <c r="C32" s="107"/>
      <c r="D32" s="107"/>
      <c r="G32" s="111"/>
      <c r="H32" s="110"/>
      <c r="I32" s="110"/>
      <c r="J32" s="110"/>
      <c r="K32" s="110"/>
      <c r="L32" s="110"/>
      <c r="M32" s="110"/>
      <c r="N32" s="110"/>
      <c r="O32" s="110"/>
      <c r="P32" s="110"/>
      <c r="R32" s="116"/>
      <c r="S32" s="117"/>
      <c r="T32" s="117"/>
      <c r="U32" s="118"/>
      <c r="W32" s="21"/>
    </row>
    <row r="33" spans="2:23" ht="15" customHeight="1" x14ac:dyDescent="0.25">
      <c r="B33" s="107"/>
      <c r="C33" s="107"/>
      <c r="D33" s="107"/>
      <c r="G33" s="111"/>
      <c r="H33" s="110"/>
      <c r="I33" s="110"/>
      <c r="J33" s="110"/>
      <c r="K33" s="110"/>
      <c r="L33" s="110"/>
      <c r="M33" s="110"/>
      <c r="N33" s="110"/>
      <c r="O33" s="110"/>
      <c r="P33" s="110"/>
      <c r="R33" s="119"/>
      <c r="S33" s="120"/>
      <c r="T33" s="120"/>
      <c r="U33" s="121"/>
      <c r="W33" s="21"/>
    </row>
    <row r="34" spans="2:23" ht="15" customHeight="1" x14ac:dyDescent="0.25"/>
  </sheetData>
  <sheetProtection algorithmName="SHA-512" hashValue="q3NVGA7K9bLq98KAraKDUUibp6O1hElvckEF+ppJT6IdBI/Kn1JxVUCFPMM2vWiGihJhL/MtELq4u4fJYBqo6Q==" saltValue="k80aq7XpWkd18IjiwDeADg==" spinCount="100000" sheet="1" objects="1" scenarios="1" insertHyperlinks="0" selectLockedCells="1"/>
  <mergeCells count="20">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 ref="H16:P16"/>
    <mergeCell ref="H17:P17"/>
    <mergeCell ref="H18:P18"/>
  </mergeCells>
  <hyperlinks>
    <hyperlink ref="H11:P11" r:id="rId1" display="https://dhg1h5j42swfq.cloudfront.net/2022/12/01201821/edital-trt-18-2.pdf" xr:uid="{9885A069-F4B2-4894-8EE4-A6A0FA310F5F}"/>
  </hyperlinks>
  <pageMargins left="0.511811024" right="0.511811024" top="0.78740157499999996" bottom="0.78740157499999996" header="0.31496062000000002" footer="0.31496062000000002"/>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2" sqref="F12"/>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54</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48</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 si="0">IF(ISNUMBER(R12/Q12),R12/Q12,"")</f>
        <v/>
      </c>
      <c r="T12" s="43"/>
      <c r="U12" s="53" t="str">
        <f>'D2'!$U$74</f>
        <v/>
      </c>
      <c r="V12" s="53" t="str">
        <f>'D2'!$V$74</f>
        <v/>
      </c>
      <c r="W12" s="52" t="str">
        <f t="shared" ref="W12" si="1">IF(ISNUMBER(V12/U12),V12/U12,"")</f>
        <v/>
      </c>
      <c r="Y12" s="129"/>
      <c r="Z12" s="129"/>
    </row>
    <row r="13" spans="1:27" x14ac:dyDescent="0.25">
      <c r="E13" s="47">
        <v>3</v>
      </c>
      <c r="F13" s="59"/>
      <c r="G13" s="48"/>
      <c r="H13" s="49"/>
      <c r="I13" s="49"/>
      <c r="J13" s="49"/>
      <c r="K13" s="43"/>
      <c r="L13" s="49"/>
      <c r="M13" s="49"/>
      <c r="N13" s="49"/>
      <c r="O13" s="49"/>
      <c r="P13" s="43"/>
      <c r="Q13" s="50"/>
      <c r="R13" s="50"/>
      <c r="S13" s="49"/>
      <c r="T13" s="43"/>
      <c r="U13" s="50"/>
      <c r="V13" s="50"/>
      <c r="W13" s="49"/>
      <c r="Y13" s="129"/>
      <c r="Z13" s="129"/>
    </row>
    <row r="14" spans="1:27" x14ac:dyDescent="0.25">
      <c r="E14" s="51">
        <v>4</v>
      </c>
      <c r="F14" s="60"/>
      <c r="G14" s="48"/>
      <c r="H14" s="52"/>
      <c r="I14" s="52"/>
      <c r="J14" s="52"/>
      <c r="K14" s="43"/>
      <c r="L14" s="52"/>
      <c r="M14" s="52"/>
      <c r="N14" s="52"/>
      <c r="O14" s="52"/>
      <c r="P14" s="43"/>
      <c r="Q14" s="53"/>
      <c r="R14" s="53"/>
      <c r="S14" s="52"/>
      <c r="T14" s="43"/>
      <c r="U14" s="53"/>
      <c r="V14" s="53"/>
      <c r="W14" s="52"/>
      <c r="Y14" s="129"/>
      <c r="Z14" s="129"/>
    </row>
    <row r="15" spans="1:27" x14ac:dyDescent="0.25">
      <c r="E15" s="47">
        <v>5</v>
      </c>
      <c r="F15" s="59"/>
      <c r="G15" s="48"/>
      <c r="H15" s="49"/>
      <c r="I15" s="49"/>
      <c r="J15" s="49"/>
      <c r="K15" s="43"/>
      <c r="L15" s="49"/>
      <c r="M15" s="49"/>
      <c r="N15" s="49"/>
      <c r="O15" s="49"/>
      <c r="P15" s="43"/>
      <c r="Q15" s="50"/>
      <c r="R15" s="50"/>
      <c r="S15" s="49"/>
      <c r="T15" s="43"/>
      <c r="U15" s="50"/>
      <c r="V15" s="50"/>
      <c r="W15" s="49"/>
      <c r="Y15" s="129"/>
      <c r="Z15" s="129"/>
    </row>
    <row r="16" spans="1:27" x14ac:dyDescent="0.25">
      <c r="E16" s="51">
        <v>6</v>
      </c>
      <c r="F16" s="60"/>
      <c r="G16" s="48"/>
      <c r="H16" s="52"/>
      <c r="I16" s="52"/>
      <c r="J16" s="52"/>
      <c r="K16" s="43"/>
      <c r="L16" s="52"/>
      <c r="M16" s="52"/>
      <c r="N16" s="52"/>
      <c r="O16" s="52"/>
      <c r="P16" s="43"/>
      <c r="Q16" s="53"/>
      <c r="R16" s="53"/>
      <c r="S16" s="52"/>
      <c r="T16" s="43"/>
      <c r="U16" s="53"/>
      <c r="V16" s="53"/>
      <c r="W16" s="52"/>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OnZDJbZV0kcAVBatATufceA4kOwVYZvyXfDHC/Hr8KG9RAzBWaE2MzTmxWJPm+ULB5wzzJ7SPiWKBsoFyZPHzA==" saltValue="xRajhmc556TuwL6zYaTVVg=="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42" priority="13" operator="equal">
      <formula>"A"</formula>
    </cfRule>
    <cfRule type="cellIs" dxfId="41" priority="14" operator="equal">
      <formula>"U"</formula>
    </cfRule>
    <cfRule type="cellIs" dxfId="40" priority="15" operator="equal">
      <formula>"OK"</formula>
    </cfRule>
  </conditionalFormatting>
  <conditionalFormatting sqref="L10:O10 H13:I13 H17:I17 H21:I21 H25:I25">
    <cfRule type="cellIs" dxfId="39" priority="22" operator="equal">
      <formula>"A"</formula>
    </cfRule>
    <cfRule type="cellIs" dxfId="38" priority="23" operator="equal">
      <formula>"U"</formula>
    </cfRule>
    <cfRule type="cellIs" dxfId="37" priority="24" operator="equal">
      <formula>"OK"</formula>
    </cfRule>
  </conditionalFormatting>
  <conditionalFormatting sqref="L9:O9">
    <cfRule type="cellIs" dxfId="36" priority="25" operator="equal">
      <formula>"A"</formula>
    </cfRule>
    <cfRule type="cellIs" dxfId="35" priority="26" operator="equal">
      <formula>"U"</formula>
    </cfRule>
    <cfRule type="cellIs" dxfId="34" priority="27" operator="equal">
      <formula>"OK"</formula>
    </cfRule>
  </conditionalFormatting>
  <conditionalFormatting sqref="J13 J17 J21 J25">
    <cfRule type="cellIs" dxfId="33" priority="19" operator="equal">
      <formula>"A"</formula>
    </cfRule>
    <cfRule type="cellIs" dxfId="32" priority="20" operator="equal">
      <formula>"U"</formula>
    </cfRule>
    <cfRule type="cellIs" dxfId="31" priority="21" operator="equal">
      <formula>"OK"</formula>
    </cfRule>
  </conditionalFormatting>
  <conditionalFormatting sqref="L11:O11 L13:N13 L17:N17 L21:N21 L25:N25 L15:O15 L19:O19 L23:O23">
    <cfRule type="cellIs" dxfId="30" priority="16" operator="equal">
      <formula>"A"</formula>
    </cfRule>
    <cfRule type="cellIs" dxfId="29" priority="17" operator="equal">
      <formula>"U"</formula>
    </cfRule>
    <cfRule type="cellIs" dxfId="28" priority="18" operator="equal">
      <formula>"OK"</formula>
    </cfRule>
  </conditionalFormatting>
  <conditionalFormatting sqref="O27 O29 O31 O33 O35 O37 O39">
    <cfRule type="cellIs" dxfId="27" priority="1" operator="equal">
      <formula>"A"</formula>
    </cfRule>
    <cfRule type="cellIs" dxfId="26" priority="2" operator="equal">
      <formula>"U"</formula>
    </cfRule>
    <cfRule type="cellIs" dxfId="25" priority="3" operator="equal">
      <formula>"OK"</formula>
    </cfRule>
  </conditionalFormatting>
  <conditionalFormatting sqref="H27:I27 H29:I29 H31:I31 H33:I33 H35:I35 H37:I37 H39:I39">
    <cfRule type="cellIs" dxfId="24" priority="10" operator="equal">
      <formula>"A"</formula>
    </cfRule>
    <cfRule type="cellIs" dxfId="23" priority="11" operator="equal">
      <formula>"U"</formula>
    </cfRule>
    <cfRule type="cellIs" dxfId="22" priority="12" operator="equal">
      <formula>"OK"</formula>
    </cfRule>
  </conditionalFormatting>
  <conditionalFormatting sqref="J27 J29 J31 J33 J35 J37 J39">
    <cfRule type="cellIs" dxfId="21" priority="7" operator="equal">
      <formula>"A"</formula>
    </cfRule>
    <cfRule type="cellIs" dxfId="20" priority="8" operator="equal">
      <formula>"U"</formula>
    </cfRule>
    <cfRule type="cellIs" dxfId="19" priority="9" operator="equal">
      <formula>"OK"</formula>
    </cfRule>
  </conditionalFormatting>
  <conditionalFormatting sqref="L27:N27 L29:N29 L31:N31 L33:N33 L35:N35 L37:N37 L39:N39">
    <cfRule type="cellIs" dxfId="18" priority="4" operator="equal">
      <formula>"A"</formula>
    </cfRule>
    <cfRule type="cellIs" dxfId="17" priority="5" operator="equal">
      <formula>"U"</formula>
    </cfRule>
    <cfRule type="cellIs" dxfId="16" priority="6" operator="equal">
      <formula>"OK"</formula>
    </cfRule>
  </conditionalFormatting>
  <hyperlinks>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CONHECIMENTOS GERAIS</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CONHECIMENTOS ESPECÍFICOS</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f>Disciplinas!F13</f>
        <v>0</v>
      </c>
      <c r="E11" s="131"/>
      <c r="F11" s="131"/>
      <c r="G11" s="82">
        <f>IF(ISNUMBER(AVERAGE(Disciplinas!H13:J13)),AVERAGE(Disciplinas!H13:J13),0)</f>
        <v>0</v>
      </c>
      <c r="H11" s="82">
        <f>IF(ISNUMBER(AVERAGE(Disciplinas!L13:O13)),AVERAGE(Disciplinas!L13:O13),0)</f>
        <v>0</v>
      </c>
      <c r="I11" s="82">
        <f>Disciplinas!S13</f>
        <v>0</v>
      </c>
      <c r="J11" s="83">
        <f>Disciplinas!W13</f>
        <v>0</v>
      </c>
      <c r="K11" s="37"/>
      <c r="L11" s="72"/>
      <c r="M11" s="68"/>
      <c r="N11" s="68"/>
      <c r="O11" s="68"/>
      <c r="P11" s="68"/>
      <c r="Q11" s="68"/>
      <c r="R11" s="68"/>
      <c r="S11" s="73"/>
      <c r="T11" s="37"/>
      <c r="U11" s="37"/>
      <c r="V11" s="38"/>
    </row>
    <row r="12" spans="1:22" ht="15" customHeight="1" x14ac:dyDescent="0.2">
      <c r="A12" s="37"/>
      <c r="B12" s="37"/>
      <c r="C12" s="81">
        <v>4</v>
      </c>
      <c r="D12" s="131">
        <f>Disciplinas!F14</f>
        <v>0</v>
      </c>
      <c r="E12" s="131"/>
      <c r="F12" s="131"/>
      <c r="G12" s="82">
        <f>IF(ISNUMBER(AVERAGE(Disciplinas!H14:J14)),AVERAGE(Disciplinas!H14:J14),0)</f>
        <v>0</v>
      </c>
      <c r="H12" s="82">
        <f>IF(ISNUMBER(AVERAGE(Disciplinas!L14:O14)),AVERAGE(Disciplinas!L14:O14),0)</f>
        <v>0</v>
      </c>
      <c r="I12" s="82">
        <f>Disciplinas!S14</f>
        <v>0</v>
      </c>
      <c r="J12" s="83">
        <f>Disciplinas!W14</f>
        <v>0</v>
      </c>
      <c r="K12" s="37"/>
      <c r="L12" s="72"/>
      <c r="M12" s="68"/>
      <c r="N12" s="68"/>
      <c r="O12" s="68"/>
      <c r="P12" s="68"/>
      <c r="Q12" s="68"/>
      <c r="R12" s="68"/>
      <c r="S12" s="73"/>
      <c r="T12" s="37"/>
      <c r="U12" s="37"/>
      <c r="V12" s="38"/>
    </row>
    <row r="13" spans="1:22" ht="15" customHeight="1" x14ac:dyDescent="0.2">
      <c r="A13" s="37"/>
      <c r="B13" s="37"/>
      <c r="C13" s="81">
        <v>5</v>
      </c>
      <c r="D13" s="131">
        <f>Disciplinas!F15</f>
        <v>0</v>
      </c>
      <c r="E13" s="131"/>
      <c r="F13" s="131"/>
      <c r="G13" s="82">
        <f>IF(ISNUMBER(AVERAGE(Disciplinas!H15:J15)),AVERAGE(Disciplinas!H15:J15),0)</f>
        <v>0</v>
      </c>
      <c r="H13" s="82">
        <f>IF(ISNUMBER(AVERAGE(Disciplinas!L15:O15)),AVERAGE(Disciplinas!L15:O15),0)</f>
        <v>0</v>
      </c>
      <c r="I13" s="82">
        <f>Disciplinas!S15</f>
        <v>0</v>
      </c>
      <c r="J13" s="83">
        <f>Disciplinas!W15</f>
        <v>0</v>
      </c>
      <c r="K13" s="37"/>
      <c r="L13" s="72"/>
      <c r="M13" s="68"/>
      <c r="N13" s="68"/>
      <c r="O13" s="68"/>
      <c r="P13" s="68"/>
      <c r="Q13" s="68"/>
      <c r="R13" s="68"/>
      <c r="S13" s="73"/>
      <c r="T13" s="37"/>
      <c r="U13" s="37"/>
      <c r="V13" s="38"/>
    </row>
    <row r="14" spans="1:22" ht="15" customHeight="1" x14ac:dyDescent="0.2">
      <c r="A14" s="37"/>
      <c r="B14" s="37"/>
      <c r="C14" s="81">
        <v>6</v>
      </c>
      <c r="D14" s="131">
        <f>Disciplinas!F16</f>
        <v>0</v>
      </c>
      <c r="E14" s="131"/>
      <c r="F14" s="131"/>
      <c r="G14" s="82">
        <f>IF(ISNUMBER(AVERAGE(Disciplinas!H16:J16)),AVERAGE(Disciplinas!H16:J16),0)</f>
        <v>0</v>
      </c>
      <c r="H14" s="82">
        <f>IF(ISNUMBER(AVERAGE(Disciplinas!L16:O16)),AVERAGE(Disciplinas!L16:O16),0)</f>
        <v>0</v>
      </c>
      <c r="I14" s="82">
        <f>Disciplinas!S16</f>
        <v>0</v>
      </c>
      <c r="J14" s="83">
        <f>Disciplinas!W16</f>
        <v>0</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fFH5ViHS3p0pnxLltn001HkoUvJ08iwMGQmkAVBC6NT35zdVMrBkkRHciF5oe3aDLznqw1+4USgleWjJTB+vnA==" saltValue="+NQ9ojH0YKd9TYsKRx2S2Q=="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54</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13.75" x14ac:dyDescent="0.25">
      <c r="A14" s="25"/>
      <c r="B14" s="25"/>
      <c r="C14" s="25"/>
      <c r="D14" s="25"/>
      <c r="E14" s="26">
        <v>1</v>
      </c>
      <c r="F14" s="23" t="s">
        <v>55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05" x14ac:dyDescent="0.25">
      <c r="A15" s="25"/>
      <c r="B15" s="25"/>
      <c r="C15" s="25"/>
      <c r="D15" s="25"/>
      <c r="E15" s="30">
        <v>2</v>
      </c>
      <c r="F15" s="24" t="s">
        <v>56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146.25" x14ac:dyDescent="0.25">
      <c r="A16" s="25"/>
      <c r="B16" s="25"/>
      <c r="C16" s="25"/>
      <c r="D16" s="25"/>
      <c r="E16" s="26">
        <v>3</v>
      </c>
      <c r="F16" s="23" t="s">
        <v>57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XVJhqppSOi86Xg18aAMa4mfpIEY6nFVXJ+zLWCBxJ/mBwF7/KY1Za/QAftJupLwJtKMxa+DDABKJVdEp80KCFQ==" saltValue="gipnSKIHObUFWXfTPHUVAA=="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15" priority="8" operator="equal">
      <formula>$Z$15</formula>
    </cfRule>
    <cfRule type="cellIs" dxfId="14" priority="9" operator="equal">
      <formula>$Z$14</formula>
    </cfRule>
  </conditionalFormatting>
  <conditionalFormatting sqref="H52:J73 L52:O73">
    <cfRule type="cellIs" dxfId="13" priority="6" operator="equal">
      <formula>$Z$15</formula>
    </cfRule>
    <cfRule type="cellIs" dxfId="12" priority="7" operator="equal">
      <formula>$Z$14</formula>
    </cfRule>
  </conditionalFormatting>
  <conditionalFormatting sqref="J14:J23">
    <cfRule type="cellIs" dxfId="11" priority="4" operator="equal">
      <formula>$Z$15</formula>
    </cfRule>
    <cfRule type="cellIs" dxfId="10" priority="5"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F15" sqref="F15"/>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5" customHeight="1" x14ac:dyDescent="0.25">
      <c r="A14" s="25"/>
      <c r="B14" s="25"/>
      <c r="C14" s="25"/>
      <c r="D14" s="25"/>
      <c r="E14" s="26">
        <v>1</v>
      </c>
      <c r="F14" s="23" t="s">
        <v>59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09.5" x14ac:dyDescent="0.25">
      <c r="A15" s="25"/>
      <c r="B15" s="25"/>
      <c r="C15" s="25"/>
      <c r="D15" s="25"/>
      <c r="E15" s="30">
        <v>2</v>
      </c>
      <c r="F15" s="24" t="s">
        <v>60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15" customHeight="1" x14ac:dyDescent="0.25">
      <c r="A16" s="25"/>
      <c r="B16" s="25"/>
      <c r="C16" s="25"/>
      <c r="D16" s="25"/>
      <c r="E16" s="26">
        <v>3</v>
      </c>
      <c r="F16" s="23" t="s">
        <v>61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09.5" x14ac:dyDescent="0.25">
      <c r="A17" s="25"/>
      <c r="B17" s="25"/>
      <c r="C17" s="25"/>
      <c r="D17" s="25"/>
      <c r="E17" s="30">
        <v>4</v>
      </c>
      <c r="F17" s="24" t="s">
        <v>62</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09.5" x14ac:dyDescent="0.25">
      <c r="A18" s="25"/>
      <c r="B18" s="25"/>
      <c r="C18" s="25"/>
      <c r="D18" s="25"/>
      <c r="E18" s="26">
        <v>5</v>
      </c>
      <c r="F18" s="23" t="s">
        <v>63</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Capa</vt:lpstr>
      <vt:lpstr>Concurso</vt:lpstr>
      <vt:lpstr>Disciplinas</vt:lpstr>
      <vt:lpstr>Estatísticas</vt:lpstr>
      <vt:lpstr>D1</vt:lpstr>
      <vt:lpstr>D2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 Grassi Duarte</cp:lastModifiedBy>
  <dcterms:created xsi:type="dcterms:W3CDTF">2018-02-16T16:23:18Z</dcterms:created>
  <dcterms:modified xsi:type="dcterms:W3CDTF">2022-12-02T15:28:44Z</dcterms:modified>
</cp:coreProperties>
</file>