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23"/>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826A29E8-E390-4E4A-B20B-FE5FABF5CF31}"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 name="D8" sheetId="17" r:id="rId12"/>
    <sheet name="D9" sheetId="32" r:id="rId13"/>
    <sheet name="D10" sheetId="19" r:id="rId14"/>
    <sheet name="D11" sheetId="33" r:id="rId15"/>
    <sheet name="D12" sheetId="21" r:id="rId16"/>
    <sheet name="D13" sheetId="34" r:id="rId17"/>
    <sheet name="D14" sheetId="23" r:id="rId18"/>
    <sheet name="D15" sheetId="36" r:id="rId19"/>
    <sheet name="D16" sheetId="48" r:id="rId20"/>
    <sheet name="D17" sheetId="53"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53" l="1"/>
  <c r="N74" i="53"/>
  <c r="M74" i="53"/>
  <c r="L74" i="53"/>
  <c r="J74" i="53"/>
  <c r="I74" i="53"/>
  <c r="H74" i="53"/>
  <c r="O74" i="48"/>
  <c r="N74" i="48"/>
  <c r="M74" i="48"/>
  <c r="L74" i="48"/>
  <c r="J74" i="48"/>
  <c r="I74" i="48"/>
  <c r="H74" i="48"/>
  <c r="O74" i="36"/>
  <c r="N74" i="36"/>
  <c r="M74" i="36"/>
  <c r="L74" i="36"/>
  <c r="J74" i="36"/>
  <c r="I74" i="36"/>
  <c r="H74" i="36"/>
  <c r="O74" i="23"/>
  <c r="N74" i="23"/>
  <c r="M74" i="23"/>
  <c r="L74" i="23"/>
  <c r="J74" i="23"/>
  <c r="I74" i="23"/>
  <c r="H74" i="23"/>
  <c r="O74" i="34"/>
  <c r="N74" i="34"/>
  <c r="M74" i="34"/>
  <c r="L74" i="34"/>
  <c r="J74" i="34"/>
  <c r="I74" i="34"/>
  <c r="H74" i="34"/>
  <c r="O74" i="21"/>
  <c r="N74" i="21"/>
  <c r="M74" i="21"/>
  <c r="L74" i="21"/>
  <c r="J74" i="21"/>
  <c r="I74" i="21"/>
  <c r="H74" i="21"/>
  <c r="O74" i="33"/>
  <c r="N74" i="33"/>
  <c r="M74" i="33"/>
  <c r="L74" i="33"/>
  <c r="J74" i="33"/>
  <c r="I74" i="33"/>
  <c r="H74" i="33"/>
  <c r="O74" i="19"/>
  <c r="N74" i="19"/>
  <c r="M74" i="19"/>
  <c r="L74" i="19"/>
  <c r="J74" i="19"/>
  <c r="I74" i="19"/>
  <c r="H74" i="19"/>
  <c r="O74" i="32"/>
  <c r="N74" i="32"/>
  <c r="M74" i="32"/>
  <c r="L74" i="32"/>
  <c r="J74" i="32"/>
  <c r="I74" i="32"/>
  <c r="H74" i="32"/>
  <c r="O74" i="17"/>
  <c r="N74" i="17"/>
  <c r="M74" i="17"/>
  <c r="L74" i="17"/>
  <c r="J74" i="17"/>
  <c r="I74" i="17"/>
  <c r="H74" i="17"/>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53"/>
  <c r="W74" i="53" s="1"/>
  <c r="U74" i="53"/>
  <c r="R74" i="53"/>
  <c r="S74" i="53" s="1"/>
  <c r="Q74" i="53"/>
  <c r="W52" i="53"/>
  <c r="S52" i="53"/>
  <c r="W51" i="53"/>
  <c r="S51" i="53"/>
  <c r="W50" i="53"/>
  <c r="S50" i="53"/>
  <c r="W49" i="53"/>
  <c r="S49" i="53"/>
  <c r="W48" i="53"/>
  <c r="S48" i="53"/>
  <c r="W47" i="53"/>
  <c r="S47" i="53"/>
  <c r="W46" i="53"/>
  <c r="S46" i="53"/>
  <c r="W45" i="53"/>
  <c r="S45" i="53"/>
  <c r="W44" i="53"/>
  <c r="S44" i="53"/>
  <c r="W43" i="53"/>
  <c r="S43" i="53"/>
  <c r="W42" i="53"/>
  <c r="S42" i="53"/>
  <c r="W41" i="53"/>
  <c r="S41" i="53"/>
  <c r="W40" i="53"/>
  <c r="S40" i="53"/>
  <c r="W39" i="53"/>
  <c r="S39" i="53"/>
  <c r="W38" i="53"/>
  <c r="S38" i="53"/>
  <c r="W37" i="53"/>
  <c r="S37" i="53"/>
  <c r="W36" i="53"/>
  <c r="S36" i="53"/>
  <c r="W35" i="53"/>
  <c r="S35" i="53"/>
  <c r="W34" i="53"/>
  <c r="S34" i="53"/>
  <c r="S33" i="53"/>
  <c r="S32" i="53"/>
  <c r="S31" i="53"/>
  <c r="S30" i="53"/>
  <c r="W29" i="53"/>
  <c r="S29" i="53"/>
  <c r="W28" i="53"/>
  <c r="S28" i="53"/>
  <c r="W27" i="53"/>
  <c r="S27" i="53"/>
  <c r="W26" i="53"/>
  <c r="S26" i="53"/>
  <c r="W25" i="53"/>
  <c r="S25" i="53"/>
  <c r="W24" i="53"/>
  <c r="S24" i="53"/>
  <c r="W23" i="53"/>
  <c r="S23" i="53"/>
  <c r="W22" i="53"/>
  <c r="S22" i="53"/>
  <c r="W21" i="53"/>
  <c r="S21" i="53"/>
  <c r="W20" i="53"/>
  <c r="S20" i="53"/>
  <c r="W19" i="53"/>
  <c r="S19" i="53"/>
  <c r="W18" i="53"/>
  <c r="S18" i="53"/>
  <c r="W17" i="53"/>
  <c r="S17" i="53"/>
  <c r="W16" i="53"/>
  <c r="S16" i="53"/>
  <c r="W15" i="53"/>
  <c r="S15" i="53"/>
  <c r="W14" i="53"/>
  <c r="S14" i="53"/>
  <c r="V74" i="48"/>
  <c r="W74" i="48" s="1"/>
  <c r="U74" i="48"/>
  <c r="R74" i="48"/>
  <c r="Q74" i="48"/>
  <c r="S74" i="48" s="1"/>
  <c r="W52" i="48"/>
  <c r="S52" i="48"/>
  <c r="W51" i="48"/>
  <c r="S51" i="48"/>
  <c r="W50" i="48"/>
  <c r="S50" i="48"/>
  <c r="W49" i="48"/>
  <c r="S49" i="48"/>
  <c r="W48" i="48"/>
  <c r="S48" i="48"/>
  <c r="W47" i="48"/>
  <c r="S47" i="48"/>
  <c r="W46" i="48"/>
  <c r="S46" i="48"/>
  <c r="W45" i="48"/>
  <c r="S45" i="48"/>
  <c r="W44" i="48"/>
  <c r="S44" i="48"/>
  <c r="W43" i="48"/>
  <c r="S43" i="48"/>
  <c r="W42" i="48"/>
  <c r="S42" i="48"/>
  <c r="W41" i="48"/>
  <c r="S41" i="48"/>
  <c r="W40" i="48"/>
  <c r="S40" i="48"/>
  <c r="W39" i="48"/>
  <c r="S39" i="48"/>
  <c r="W38" i="48"/>
  <c r="S38" i="48"/>
  <c r="W37" i="48"/>
  <c r="S37" i="48"/>
  <c r="W36" i="48"/>
  <c r="S36" i="48"/>
  <c r="W35" i="48"/>
  <c r="S35" i="48"/>
  <c r="W34" i="48"/>
  <c r="S34" i="48"/>
  <c r="S33" i="48"/>
  <c r="S32" i="48"/>
  <c r="S31" i="48"/>
  <c r="S30" i="48"/>
  <c r="W29" i="48"/>
  <c r="S29" i="48"/>
  <c r="W28" i="48"/>
  <c r="S28" i="48"/>
  <c r="W27" i="48"/>
  <c r="S27" i="48"/>
  <c r="W26" i="48"/>
  <c r="S26" i="48"/>
  <c r="W25" i="48"/>
  <c r="S25" i="48"/>
  <c r="W24" i="48"/>
  <c r="S24" i="48"/>
  <c r="W23" i="48"/>
  <c r="S23" i="48"/>
  <c r="W22" i="48"/>
  <c r="S22" i="48"/>
  <c r="W21" i="48"/>
  <c r="S21" i="48"/>
  <c r="W20" i="48"/>
  <c r="S20" i="48"/>
  <c r="W19" i="48"/>
  <c r="S19" i="48"/>
  <c r="W18" i="48"/>
  <c r="S18" i="48"/>
  <c r="W17" i="48"/>
  <c r="S17" i="48"/>
  <c r="W16" i="48"/>
  <c r="S16" i="48"/>
  <c r="W15" i="48"/>
  <c r="S15" i="48"/>
  <c r="W14" i="48"/>
  <c r="S14" i="48"/>
  <c r="V74" i="36"/>
  <c r="U74" i="36"/>
  <c r="R74" i="36"/>
  <c r="S74" i="36" s="1"/>
  <c r="Q74" i="36"/>
  <c r="W52" i="36"/>
  <c r="S52" i="36"/>
  <c r="W51" i="36"/>
  <c r="S51" i="36"/>
  <c r="W50" i="36"/>
  <c r="S50" i="36"/>
  <c r="W49" i="36"/>
  <c r="S49" i="36"/>
  <c r="W48" i="36"/>
  <c r="S48" i="36"/>
  <c r="W47" i="36"/>
  <c r="S47" i="36"/>
  <c r="W46" i="36"/>
  <c r="S46" i="36"/>
  <c r="W45" i="36"/>
  <c r="S45" i="36"/>
  <c r="W44" i="36"/>
  <c r="S44" i="36"/>
  <c r="W43" i="36"/>
  <c r="S43" i="36"/>
  <c r="W42" i="36"/>
  <c r="S42" i="36"/>
  <c r="W41" i="36"/>
  <c r="S41" i="36"/>
  <c r="W40" i="36"/>
  <c r="S40" i="36"/>
  <c r="W39" i="36"/>
  <c r="S39" i="36"/>
  <c r="W38" i="36"/>
  <c r="S38" i="36"/>
  <c r="W37" i="36"/>
  <c r="S37" i="36"/>
  <c r="W36" i="36"/>
  <c r="S36" i="36"/>
  <c r="W35" i="36"/>
  <c r="S35" i="36"/>
  <c r="W34" i="36"/>
  <c r="S34" i="36"/>
  <c r="S33" i="36"/>
  <c r="S32" i="36"/>
  <c r="S31" i="36"/>
  <c r="S30" i="36"/>
  <c r="W29" i="36"/>
  <c r="S29" i="36"/>
  <c r="W28" i="36"/>
  <c r="S28" i="36"/>
  <c r="W27" i="36"/>
  <c r="S27" i="36"/>
  <c r="W26" i="36"/>
  <c r="S26" i="36"/>
  <c r="W25" i="36"/>
  <c r="S25" i="36"/>
  <c r="W24" i="36"/>
  <c r="S24" i="36"/>
  <c r="W23" i="36"/>
  <c r="S23" i="36"/>
  <c r="W22" i="36"/>
  <c r="S22" i="36"/>
  <c r="W21" i="36"/>
  <c r="S21" i="36"/>
  <c r="W20" i="36"/>
  <c r="S20" i="36"/>
  <c r="W19" i="36"/>
  <c r="S19" i="36"/>
  <c r="W18" i="36"/>
  <c r="S18" i="36"/>
  <c r="W17" i="36"/>
  <c r="S17" i="36"/>
  <c r="W16" i="36"/>
  <c r="S16" i="36"/>
  <c r="W15" i="36"/>
  <c r="S15" i="36"/>
  <c r="W14" i="36"/>
  <c r="S14" i="36"/>
  <c r="V74" i="23"/>
  <c r="U74" i="23"/>
  <c r="S74" i="23"/>
  <c r="R74" i="23"/>
  <c r="Q74" i="23"/>
  <c r="W52" i="23"/>
  <c r="S52" i="23"/>
  <c r="W51" i="23"/>
  <c r="S51" i="23"/>
  <c r="W50" i="23"/>
  <c r="S50" i="23"/>
  <c r="W49" i="23"/>
  <c r="S49" i="23"/>
  <c r="W48" i="23"/>
  <c r="S48" i="23"/>
  <c r="W47" i="23"/>
  <c r="S47" i="23"/>
  <c r="W46" i="23"/>
  <c r="S46" i="23"/>
  <c r="W45" i="23"/>
  <c r="S45" i="23"/>
  <c r="W44" i="23"/>
  <c r="S44" i="23"/>
  <c r="W43" i="23"/>
  <c r="S43" i="23"/>
  <c r="W42" i="23"/>
  <c r="S42" i="23"/>
  <c r="W41" i="23"/>
  <c r="S41" i="23"/>
  <c r="W40" i="23"/>
  <c r="S40" i="23"/>
  <c r="W39" i="23"/>
  <c r="S39" i="23"/>
  <c r="W38" i="23"/>
  <c r="S38" i="23"/>
  <c r="W37" i="23"/>
  <c r="S37" i="23"/>
  <c r="W36" i="23"/>
  <c r="S36" i="23"/>
  <c r="W35" i="23"/>
  <c r="S35" i="23"/>
  <c r="W34" i="23"/>
  <c r="S34" i="23"/>
  <c r="S33" i="23"/>
  <c r="S32" i="23"/>
  <c r="S31" i="23"/>
  <c r="S30" i="23"/>
  <c r="W29" i="23"/>
  <c r="S29" i="23"/>
  <c r="W28" i="23"/>
  <c r="S28" i="23"/>
  <c r="W27" i="23"/>
  <c r="S27" i="23"/>
  <c r="W26" i="23"/>
  <c r="S26" i="23"/>
  <c r="W25" i="23"/>
  <c r="S25" i="23"/>
  <c r="W24" i="23"/>
  <c r="S24" i="23"/>
  <c r="W23" i="23"/>
  <c r="S23" i="23"/>
  <c r="W22" i="23"/>
  <c r="S22" i="23"/>
  <c r="W21" i="23"/>
  <c r="S21" i="23"/>
  <c r="W20" i="23"/>
  <c r="S20" i="23"/>
  <c r="W19" i="23"/>
  <c r="S19" i="23"/>
  <c r="W18" i="23"/>
  <c r="S18" i="23"/>
  <c r="W17" i="23"/>
  <c r="S17" i="23"/>
  <c r="W16" i="23"/>
  <c r="S16" i="23"/>
  <c r="W15" i="23"/>
  <c r="S15" i="23"/>
  <c r="W14" i="23"/>
  <c r="S14" i="23"/>
  <c r="V74" i="34"/>
  <c r="W74" i="34" s="1"/>
  <c r="U74" i="34"/>
  <c r="R74" i="34"/>
  <c r="Q74" i="34"/>
  <c r="W52" i="34"/>
  <c r="S52" i="34"/>
  <c r="W51" i="34"/>
  <c r="S51" i="34"/>
  <c r="W50" i="34"/>
  <c r="S50" i="34"/>
  <c r="W49" i="34"/>
  <c r="S49" i="34"/>
  <c r="W48" i="34"/>
  <c r="S48" i="34"/>
  <c r="W47" i="34"/>
  <c r="S47" i="34"/>
  <c r="W46" i="34"/>
  <c r="S46" i="34"/>
  <c r="W45" i="34"/>
  <c r="S45" i="34"/>
  <c r="W44" i="34"/>
  <c r="S44" i="34"/>
  <c r="W43" i="34"/>
  <c r="S43" i="34"/>
  <c r="W42" i="34"/>
  <c r="S42" i="34"/>
  <c r="W41" i="34"/>
  <c r="S41" i="34"/>
  <c r="W40" i="34"/>
  <c r="S40" i="34"/>
  <c r="W39" i="34"/>
  <c r="S39" i="34"/>
  <c r="W38" i="34"/>
  <c r="S38" i="34"/>
  <c r="W37" i="34"/>
  <c r="S37" i="34"/>
  <c r="W36" i="34"/>
  <c r="S36" i="34"/>
  <c r="W35" i="34"/>
  <c r="S35" i="34"/>
  <c r="W34" i="34"/>
  <c r="S34" i="34"/>
  <c r="S33" i="34"/>
  <c r="S32" i="34"/>
  <c r="S31" i="34"/>
  <c r="S30" i="34"/>
  <c r="W29" i="34"/>
  <c r="S29" i="34"/>
  <c r="W28" i="34"/>
  <c r="S28" i="34"/>
  <c r="W27" i="34"/>
  <c r="S27" i="34"/>
  <c r="W26" i="34"/>
  <c r="S26" i="34"/>
  <c r="W25" i="34"/>
  <c r="S25" i="34"/>
  <c r="W24" i="34"/>
  <c r="S24" i="34"/>
  <c r="W23" i="34"/>
  <c r="S23" i="34"/>
  <c r="W22" i="34"/>
  <c r="S22" i="34"/>
  <c r="W21" i="34"/>
  <c r="S21" i="34"/>
  <c r="W20" i="34"/>
  <c r="S20" i="34"/>
  <c r="W19" i="34"/>
  <c r="S19" i="34"/>
  <c r="W18" i="34"/>
  <c r="S18" i="34"/>
  <c r="W17" i="34"/>
  <c r="S17" i="34"/>
  <c r="W16" i="34"/>
  <c r="S16" i="34"/>
  <c r="W15" i="34"/>
  <c r="S15" i="34"/>
  <c r="W14" i="34"/>
  <c r="S14" i="34"/>
  <c r="V74" i="21"/>
  <c r="U74" i="21"/>
  <c r="R74" i="21"/>
  <c r="S74" i="21" s="1"/>
  <c r="Q74" i="21"/>
  <c r="W52" i="21"/>
  <c r="S52" i="21"/>
  <c r="W51" i="21"/>
  <c r="S51" i="21"/>
  <c r="W50" i="21"/>
  <c r="S50" i="21"/>
  <c r="W49" i="21"/>
  <c r="S49" i="21"/>
  <c r="W48" i="21"/>
  <c r="S48" i="21"/>
  <c r="W47" i="21"/>
  <c r="S47" i="21"/>
  <c r="W46" i="21"/>
  <c r="S46" i="21"/>
  <c r="W45" i="21"/>
  <c r="S45" i="21"/>
  <c r="W44" i="21"/>
  <c r="S44" i="21"/>
  <c r="W43" i="21"/>
  <c r="S43" i="21"/>
  <c r="W42" i="21"/>
  <c r="S42" i="21"/>
  <c r="W41" i="21"/>
  <c r="S41" i="21"/>
  <c r="W40" i="21"/>
  <c r="S40" i="21"/>
  <c r="W39" i="21"/>
  <c r="S39" i="21"/>
  <c r="W38" i="21"/>
  <c r="S38" i="21"/>
  <c r="W37" i="21"/>
  <c r="S37" i="21"/>
  <c r="W36" i="21"/>
  <c r="S36" i="21"/>
  <c r="W35" i="21"/>
  <c r="S35" i="21"/>
  <c r="W34" i="21"/>
  <c r="S34" i="21"/>
  <c r="S33" i="21"/>
  <c r="S32" i="21"/>
  <c r="S31" i="21"/>
  <c r="S30" i="21"/>
  <c r="W29" i="21"/>
  <c r="S29" i="21"/>
  <c r="W28" i="21"/>
  <c r="S28" i="21"/>
  <c r="W27" i="21"/>
  <c r="S27" i="21"/>
  <c r="W26" i="21"/>
  <c r="S26" i="21"/>
  <c r="W25" i="21"/>
  <c r="S25" i="21"/>
  <c r="W24" i="21"/>
  <c r="S24" i="21"/>
  <c r="W23" i="21"/>
  <c r="S23" i="21"/>
  <c r="W22" i="21"/>
  <c r="S22" i="21"/>
  <c r="W21" i="21"/>
  <c r="S21" i="21"/>
  <c r="W20" i="21"/>
  <c r="S20" i="21"/>
  <c r="W19" i="21"/>
  <c r="S19" i="21"/>
  <c r="W18" i="21"/>
  <c r="S18" i="21"/>
  <c r="W17" i="21"/>
  <c r="S17" i="21"/>
  <c r="W16" i="21"/>
  <c r="S16" i="21"/>
  <c r="W15" i="21"/>
  <c r="S15" i="21"/>
  <c r="W14" i="21"/>
  <c r="S14" i="21"/>
  <c r="V74" i="33"/>
  <c r="U74" i="33"/>
  <c r="S74" i="33"/>
  <c r="R74" i="33"/>
  <c r="Q74" i="33"/>
  <c r="W52" i="33"/>
  <c r="S52" i="33"/>
  <c r="W51" i="33"/>
  <c r="S51" i="33"/>
  <c r="W50" i="33"/>
  <c r="S50" i="33"/>
  <c r="W49" i="33"/>
  <c r="S49" i="33"/>
  <c r="W48" i="33"/>
  <c r="S48" i="33"/>
  <c r="W47" i="33"/>
  <c r="S47" i="33"/>
  <c r="W46" i="33"/>
  <c r="S46" i="33"/>
  <c r="W45" i="33"/>
  <c r="S45" i="33"/>
  <c r="W44" i="33"/>
  <c r="S44" i="33"/>
  <c r="W43" i="33"/>
  <c r="S43" i="33"/>
  <c r="W42" i="33"/>
  <c r="S42" i="33"/>
  <c r="W41" i="33"/>
  <c r="S41" i="33"/>
  <c r="W40" i="33"/>
  <c r="S40" i="33"/>
  <c r="W39" i="33"/>
  <c r="S39" i="33"/>
  <c r="W38" i="33"/>
  <c r="S38" i="33"/>
  <c r="W37" i="33"/>
  <c r="S37" i="33"/>
  <c r="W36" i="33"/>
  <c r="S36" i="33"/>
  <c r="W35" i="33"/>
  <c r="S35" i="33"/>
  <c r="W34" i="33"/>
  <c r="S34" i="33"/>
  <c r="S33" i="33"/>
  <c r="S32" i="33"/>
  <c r="S31" i="33"/>
  <c r="S30" i="33"/>
  <c r="W29" i="33"/>
  <c r="S29" i="33"/>
  <c r="W28" i="33"/>
  <c r="S28" i="33"/>
  <c r="W27" i="33"/>
  <c r="S27" i="33"/>
  <c r="W26" i="33"/>
  <c r="S26" i="33"/>
  <c r="W25" i="33"/>
  <c r="S25" i="33"/>
  <c r="W24" i="33"/>
  <c r="S24" i="33"/>
  <c r="W23" i="33"/>
  <c r="S23" i="33"/>
  <c r="W22" i="33"/>
  <c r="S22" i="33"/>
  <c r="W21" i="33"/>
  <c r="S21" i="33"/>
  <c r="W20" i="33"/>
  <c r="S20" i="33"/>
  <c r="W19" i="33"/>
  <c r="S19" i="33"/>
  <c r="W18" i="33"/>
  <c r="S18" i="33"/>
  <c r="W17" i="33"/>
  <c r="S17" i="33"/>
  <c r="W16" i="33"/>
  <c r="S16" i="33"/>
  <c r="W15" i="33"/>
  <c r="S15" i="33"/>
  <c r="W14" i="33"/>
  <c r="S14" i="33"/>
  <c r="V74" i="19"/>
  <c r="U74" i="19"/>
  <c r="R74" i="19"/>
  <c r="S74" i="19" s="1"/>
  <c r="Q74" i="19"/>
  <c r="W52" i="19"/>
  <c r="S52" i="19"/>
  <c r="W51" i="19"/>
  <c r="S51" i="19"/>
  <c r="W50" i="19"/>
  <c r="S50" i="19"/>
  <c r="W49" i="19"/>
  <c r="S49" i="19"/>
  <c r="W48" i="19"/>
  <c r="S48" i="19"/>
  <c r="W47" i="19"/>
  <c r="S47" i="19"/>
  <c r="W46" i="19"/>
  <c r="S46" i="19"/>
  <c r="W45" i="19"/>
  <c r="S45" i="19"/>
  <c r="W44" i="19"/>
  <c r="S44" i="19"/>
  <c r="W43" i="19"/>
  <c r="S43" i="19"/>
  <c r="W42" i="19"/>
  <c r="S42" i="19"/>
  <c r="W41" i="19"/>
  <c r="S41" i="19"/>
  <c r="W40" i="19"/>
  <c r="S40" i="19"/>
  <c r="W39" i="19"/>
  <c r="S39" i="19"/>
  <c r="W38" i="19"/>
  <c r="S38" i="19"/>
  <c r="W37" i="19"/>
  <c r="S37" i="19"/>
  <c r="W36" i="19"/>
  <c r="S36" i="19"/>
  <c r="W35" i="19"/>
  <c r="S35" i="19"/>
  <c r="W34" i="19"/>
  <c r="S34" i="19"/>
  <c r="S33" i="19"/>
  <c r="S32" i="19"/>
  <c r="S31" i="19"/>
  <c r="S30" i="19"/>
  <c r="W29" i="19"/>
  <c r="S29" i="19"/>
  <c r="W28" i="19"/>
  <c r="S28" i="19"/>
  <c r="W27" i="19"/>
  <c r="S27" i="19"/>
  <c r="W26" i="19"/>
  <c r="S26" i="19"/>
  <c r="W25" i="19"/>
  <c r="S25" i="19"/>
  <c r="W24" i="19"/>
  <c r="S24" i="19"/>
  <c r="W23" i="19"/>
  <c r="S23" i="19"/>
  <c r="W22" i="19"/>
  <c r="S22" i="19"/>
  <c r="W21" i="19"/>
  <c r="S21" i="19"/>
  <c r="W20" i="19"/>
  <c r="S20" i="19"/>
  <c r="W19" i="19"/>
  <c r="S19" i="19"/>
  <c r="W18" i="19"/>
  <c r="S18" i="19"/>
  <c r="W17" i="19"/>
  <c r="S17" i="19"/>
  <c r="W16" i="19"/>
  <c r="S16" i="19"/>
  <c r="W15" i="19"/>
  <c r="S15" i="19"/>
  <c r="W14" i="19"/>
  <c r="S14" i="19"/>
  <c r="V74" i="32"/>
  <c r="W74" i="32" s="1"/>
  <c r="U74" i="32"/>
  <c r="R74" i="32"/>
  <c r="S74" i="32" s="1"/>
  <c r="Q74" i="32"/>
  <c r="W52" i="32"/>
  <c r="S52" i="32"/>
  <c r="W51" i="32"/>
  <c r="S51" i="32"/>
  <c r="W50" i="32"/>
  <c r="S50" i="32"/>
  <c r="W49" i="32"/>
  <c r="S49" i="32"/>
  <c r="W48" i="32"/>
  <c r="S48" i="32"/>
  <c r="W47" i="32"/>
  <c r="S47" i="32"/>
  <c r="W46" i="32"/>
  <c r="S46" i="32"/>
  <c r="W45" i="32"/>
  <c r="S45" i="32"/>
  <c r="W44" i="32"/>
  <c r="S44" i="32"/>
  <c r="W43" i="32"/>
  <c r="S43" i="32"/>
  <c r="W42" i="32"/>
  <c r="S42" i="32"/>
  <c r="W41" i="32"/>
  <c r="S41" i="32"/>
  <c r="W40" i="32"/>
  <c r="S40" i="32"/>
  <c r="W39" i="32"/>
  <c r="S39" i="32"/>
  <c r="W38" i="32"/>
  <c r="S38" i="32"/>
  <c r="W37" i="32"/>
  <c r="S37" i="32"/>
  <c r="W36" i="32"/>
  <c r="S36" i="32"/>
  <c r="W35" i="32"/>
  <c r="S35" i="32"/>
  <c r="W34" i="32"/>
  <c r="S34" i="32"/>
  <c r="S33" i="32"/>
  <c r="S32" i="32"/>
  <c r="S31" i="32"/>
  <c r="S30" i="32"/>
  <c r="W29" i="32"/>
  <c r="S29" i="32"/>
  <c r="W28" i="32"/>
  <c r="S28" i="32"/>
  <c r="W27" i="32"/>
  <c r="S27" i="32"/>
  <c r="W26" i="32"/>
  <c r="S26" i="32"/>
  <c r="W25" i="32"/>
  <c r="S25" i="32"/>
  <c r="W24" i="32"/>
  <c r="S24" i="32"/>
  <c r="W23" i="32"/>
  <c r="S23" i="32"/>
  <c r="W22" i="32"/>
  <c r="S22" i="32"/>
  <c r="W21" i="32"/>
  <c r="S21" i="32"/>
  <c r="W20" i="32"/>
  <c r="S20" i="32"/>
  <c r="W19" i="32"/>
  <c r="S19" i="32"/>
  <c r="W18" i="32"/>
  <c r="S18" i="32"/>
  <c r="W17" i="32"/>
  <c r="S17" i="32"/>
  <c r="W16" i="32"/>
  <c r="S16" i="32"/>
  <c r="W15" i="32"/>
  <c r="S15" i="32"/>
  <c r="W14" i="32"/>
  <c r="S14" i="32"/>
  <c r="V74" i="17"/>
  <c r="U74" i="17"/>
  <c r="R74" i="17"/>
  <c r="S74" i="17" s="1"/>
  <c r="Q74" i="17"/>
  <c r="W52" i="17"/>
  <c r="S52" i="17"/>
  <c r="W51" i="17"/>
  <c r="S51" i="17"/>
  <c r="W50" i="17"/>
  <c r="S50" i="17"/>
  <c r="W49" i="17"/>
  <c r="S49" i="17"/>
  <c r="W48" i="17"/>
  <c r="S48" i="17"/>
  <c r="W47" i="17"/>
  <c r="S47" i="17"/>
  <c r="W46" i="17"/>
  <c r="S46" i="17"/>
  <c r="W45" i="17"/>
  <c r="S45" i="17"/>
  <c r="W44" i="17"/>
  <c r="S44" i="17"/>
  <c r="W43" i="17"/>
  <c r="S43" i="17"/>
  <c r="W42" i="17"/>
  <c r="S42" i="17"/>
  <c r="W41" i="17"/>
  <c r="S41" i="17"/>
  <c r="W40" i="17"/>
  <c r="S40" i="17"/>
  <c r="W39" i="17"/>
  <c r="S39" i="17"/>
  <c r="W38" i="17"/>
  <c r="S38" i="17"/>
  <c r="W37" i="17"/>
  <c r="S37" i="17"/>
  <c r="W36" i="17"/>
  <c r="S36" i="17"/>
  <c r="W35" i="17"/>
  <c r="S35" i="17"/>
  <c r="W34" i="17"/>
  <c r="S34" i="17"/>
  <c r="S33" i="17"/>
  <c r="S32" i="17"/>
  <c r="S31" i="17"/>
  <c r="S30" i="17"/>
  <c r="W29" i="17"/>
  <c r="S29" i="17"/>
  <c r="W28" i="17"/>
  <c r="S28" i="17"/>
  <c r="W27" i="17"/>
  <c r="S27" i="17"/>
  <c r="W26" i="17"/>
  <c r="S26" i="17"/>
  <c r="W25" i="17"/>
  <c r="S25" i="17"/>
  <c r="W24" i="17"/>
  <c r="S24" i="17"/>
  <c r="W23" i="17"/>
  <c r="S23" i="17"/>
  <c r="W22" i="17"/>
  <c r="S22" i="17"/>
  <c r="W21" i="17"/>
  <c r="S21" i="17"/>
  <c r="W20" i="17"/>
  <c r="S20" i="17"/>
  <c r="W19" i="17"/>
  <c r="S19" i="17"/>
  <c r="W18" i="17"/>
  <c r="S18" i="17"/>
  <c r="W17" i="17"/>
  <c r="S17" i="17"/>
  <c r="W16" i="17"/>
  <c r="S16" i="17"/>
  <c r="W15" i="17"/>
  <c r="S15" i="17"/>
  <c r="W14" i="17"/>
  <c r="S14" i="17"/>
  <c r="V74" i="31"/>
  <c r="U74" i="31"/>
  <c r="S74" i="31"/>
  <c r="R74" i="3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9" l="1"/>
  <c r="W74" i="11"/>
  <c r="W74" i="17"/>
  <c r="W74" i="21"/>
  <c r="W74" i="36"/>
  <c r="W74" i="12"/>
  <c r="W74" i="31"/>
  <c r="W74" i="33"/>
  <c r="W74" i="23"/>
  <c r="S74" i="34"/>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G37" i="7"/>
  <c r="J34" i="7"/>
  <c r="G33" i="7"/>
  <c r="V27" i="6"/>
  <c r="U27" i="6"/>
  <c r="R27" i="6"/>
  <c r="Q27" i="6"/>
  <c r="O27" i="6"/>
  <c r="N27" i="6"/>
  <c r="M27" i="6"/>
  <c r="L27" i="6"/>
  <c r="J27" i="6"/>
  <c r="I27" i="6"/>
  <c r="H27" i="6"/>
  <c r="V26" i="6"/>
  <c r="W26" i="6" s="1"/>
  <c r="J24" i="7" s="1"/>
  <c r="U26" i="6"/>
  <c r="R26" i="6"/>
  <c r="Q26" i="6"/>
  <c r="O26" i="6"/>
  <c r="N26" i="6"/>
  <c r="M26" i="6"/>
  <c r="L26" i="6"/>
  <c r="J26" i="6"/>
  <c r="I26" i="6"/>
  <c r="H26" i="6"/>
  <c r="V25" i="6"/>
  <c r="U25" i="6"/>
  <c r="R25" i="6"/>
  <c r="Q25" i="6"/>
  <c r="O25" i="6"/>
  <c r="N25" i="6"/>
  <c r="M25" i="6"/>
  <c r="L25" i="6"/>
  <c r="J25" i="6"/>
  <c r="I25" i="6"/>
  <c r="H25" i="6"/>
  <c r="V24" i="6"/>
  <c r="U24" i="6"/>
  <c r="R24" i="6"/>
  <c r="Q24" i="6"/>
  <c r="O24" i="6"/>
  <c r="N24" i="6"/>
  <c r="M24" i="6"/>
  <c r="L24" i="6"/>
  <c r="J24" i="6"/>
  <c r="I24" i="6"/>
  <c r="H24" i="6"/>
  <c r="V23" i="6"/>
  <c r="U23" i="6"/>
  <c r="R23" i="6"/>
  <c r="Q23" i="6"/>
  <c r="O23" i="6"/>
  <c r="N23" i="6"/>
  <c r="M23" i="6"/>
  <c r="L23" i="6"/>
  <c r="J23" i="6"/>
  <c r="I23" i="6"/>
  <c r="H23" i="6"/>
  <c r="V22" i="6"/>
  <c r="W22" i="6" s="1"/>
  <c r="J20" i="7" s="1"/>
  <c r="U22" i="6"/>
  <c r="R22" i="6"/>
  <c r="Q22" i="6"/>
  <c r="O22" i="6"/>
  <c r="N22" i="6"/>
  <c r="M22" i="6"/>
  <c r="L22" i="6"/>
  <c r="J22" i="6"/>
  <c r="I22" i="6"/>
  <c r="H22" i="6"/>
  <c r="V21" i="6"/>
  <c r="U21" i="6"/>
  <c r="R21" i="6"/>
  <c r="Q21" i="6"/>
  <c r="O21" i="6"/>
  <c r="N21" i="6"/>
  <c r="M21" i="6"/>
  <c r="L21" i="6"/>
  <c r="J21" i="6"/>
  <c r="I21" i="6"/>
  <c r="H21" i="6"/>
  <c r="V20" i="6"/>
  <c r="U20" i="6"/>
  <c r="R20" i="6"/>
  <c r="Q20" i="6"/>
  <c r="O20" i="6"/>
  <c r="N20" i="6"/>
  <c r="M20" i="6"/>
  <c r="L20" i="6"/>
  <c r="J20" i="6"/>
  <c r="I20" i="6"/>
  <c r="H20" i="6"/>
  <c r="V19" i="6"/>
  <c r="U19" i="6"/>
  <c r="R19" i="6"/>
  <c r="S19" i="6" s="1"/>
  <c r="I17" i="7" s="1"/>
  <c r="Q19" i="6"/>
  <c r="O19" i="6"/>
  <c r="N19" i="6"/>
  <c r="M19" i="6"/>
  <c r="L19" i="6"/>
  <c r="J19" i="6"/>
  <c r="I19" i="6"/>
  <c r="H19" i="6"/>
  <c r="V18" i="6"/>
  <c r="W18" i="6" s="1"/>
  <c r="J16" i="7" s="1"/>
  <c r="U18" i="6"/>
  <c r="R18" i="6"/>
  <c r="Q18" i="6"/>
  <c r="O18" i="6"/>
  <c r="N18" i="6"/>
  <c r="M18" i="6"/>
  <c r="L18" i="6"/>
  <c r="J18" i="6"/>
  <c r="I18" i="6"/>
  <c r="H18" i="6"/>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W24" i="6"/>
  <c r="J22" i="7" s="1"/>
  <c r="V11" i="6"/>
  <c r="U11" i="6"/>
  <c r="R11" i="6"/>
  <c r="Q11" i="6"/>
  <c r="O11" i="6"/>
  <c r="N11" i="6"/>
  <c r="M11" i="6"/>
  <c r="L11" i="6"/>
  <c r="J11" i="6"/>
  <c r="I11" i="6"/>
  <c r="H11" i="6"/>
  <c r="J37" i="7" l="1"/>
  <c r="J33" i="7"/>
  <c r="J28" i="7"/>
  <c r="I28" i="7"/>
  <c r="J27" i="7"/>
  <c r="W20" i="6"/>
  <c r="J18" i="7" s="1"/>
  <c r="J30" i="7"/>
  <c r="I32" i="7"/>
  <c r="J38" i="7"/>
  <c r="I41" i="6"/>
  <c r="N41" i="6"/>
  <c r="W12" i="6"/>
  <c r="J10" i="7" s="1"/>
  <c r="S18" i="6"/>
  <c r="I16" i="7" s="1"/>
  <c r="W23" i="6"/>
  <c r="J21" i="7" s="1"/>
  <c r="J29" i="7"/>
  <c r="I31" i="7"/>
  <c r="W13" i="6"/>
  <c r="J11" i="7" s="1"/>
  <c r="H13" i="7"/>
  <c r="W17" i="6"/>
  <c r="J15" i="7" s="1"/>
  <c r="H17" i="7"/>
  <c r="G18" i="7"/>
  <c r="W21" i="6"/>
  <c r="J19" i="7" s="1"/>
  <c r="H21" i="7"/>
  <c r="S23" i="6"/>
  <c r="I21" i="7" s="1"/>
  <c r="G22" i="7"/>
  <c r="W25" i="6"/>
  <c r="J23" i="7" s="1"/>
  <c r="H25" i="7"/>
  <c r="S27" i="6"/>
  <c r="I25" i="7" s="1"/>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S21" i="6"/>
  <c r="I19" i="7" s="1"/>
  <c r="G20" i="7"/>
  <c r="H20" i="7"/>
  <c r="H22" i="7"/>
  <c r="H23" i="7"/>
  <c r="S25" i="6"/>
  <c r="I23" i="7" s="1"/>
  <c r="G24" i="7"/>
  <c r="H24" i="7"/>
  <c r="S26" i="6"/>
  <c r="I24" i="7" s="1"/>
  <c r="G25" i="7"/>
  <c r="W27" i="6"/>
  <c r="J25" i="7" s="1"/>
  <c r="H26" i="7"/>
  <c r="J26" i="7"/>
  <c r="H27" i="7"/>
  <c r="H31" i="7"/>
  <c r="G36" i="7"/>
  <c r="H41" i="6"/>
  <c r="G9" i="7"/>
  <c r="M41" i="6"/>
  <c r="H14" i="7"/>
  <c r="S16" i="6"/>
  <c r="I14" i="7" s="1"/>
  <c r="G15" i="7"/>
  <c r="S20" i="6"/>
  <c r="I18" i="7" s="1"/>
  <c r="G19" i="7"/>
  <c r="S24" i="6"/>
  <c r="I22" i="7" s="1"/>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S22" i="6"/>
  <c r="I20" i="7" s="1"/>
  <c r="W19" i="6"/>
  <c r="J17" i="7" s="1"/>
  <c r="G10" i="7"/>
  <c r="H9" i="7"/>
  <c r="U41" i="6"/>
  <c r="W11" i="6" l="1"/>
  <c r="J9" i="7" s="1"/>
  <c r="V41" i="6"/>
  <c r="W41" i="6" s="1"/>
  <c r="R41" i="6" l="1"/>
  <c r="S11" i="6" l="1"/>
  <c r="I9" i="7" s="1"/>
  <c r="Q41" i="6" l="1"/>
  <c r="S41" i="6" s="1"/>
</calcChain>
</file>

<file path=xl/sharedStrings.xml><?xml version="1.0" encoding="utf-8"?>
<sst xmlns="http://schemas.openxmlformats.org/spreadsheetml/2006/main" count="689" uniqueCount="218">
  <si>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</si>
  <si>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</si>
  <si>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</si>
  <si>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</si>
  <si>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</si>
  <si>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</si>
  <si>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</si>
  <si>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</si>
  <si>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</si>
  <si>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</si>
  <si>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</si>
  <si>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</si>
  <si>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</si>
  <si>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</si>
  <si>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</si>
  <si>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</si>
  <si>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</si>
  <si>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</si>
  <si>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</si>
  <si>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</si>
  <si>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</si>
  <si>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</si>
  <si>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</si>
  <si>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</si>
  <si>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</si>
  <si>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</si>
  <si>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</si>
  <si>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</si>
  <si>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</si>
  <si>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</si>
  <si>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</si>
  <si>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</si>
  <si>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</si>
  <si>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</si>
  <si>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</si>
  <si>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</si>
  <si>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</si>
  <si>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</si>
  <si>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</si>
  <si>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</si>
  <si>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</si>
  <si>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</si>
  <si>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</si>
  <si>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</si>
  <si>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</si>
  <si>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</si>
  <si>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</si>
  <si>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</si>
  <si>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LÍNGUA PORTUGUESA</t>
  </si>
  <si>
    <t>ENSINO SUPERIOR</t>
  </si>
  <si>
    <t>TCU</t>
  </si>
  <si>
    <t>FGV</t>
  </si>
  <si>
    <t>https://dhg1h5j42swfq.cloudfront.net/2021/10/29083014/edital-n-1-tcu-2021-de-28-de-outubro-de-2021-edital-n-1-tcu-2021-de-28-de-outubro-de-2021-dou-imprensa-nacional.pdf</t>
  </si>
  <si>
    <t>AUDITOR FISCAL DE CONTROLE EXTERNO</t>
  </si>
  <si>
    <t>100 questões, valendo um ponto cada questão, totalizando 100 pontos. Todas as questões terão 5 (cinco) alternativas</t>
  </si>
  <si>
    <t>LÍNGUA INGLESA</t>
  </si>
  <si>
    <t>MATEMÁTICA FINANCEIRA</t>
  </si>
  <si>
    <t>CONTROLE EXTERNO</t>
  </si>
  <si>
    <t>ADMINISTRAÇÃO PÚBLICA</t>
  </si>
  <si>
    <t>DIREITO CONSTITUCIONAL</t>
  </si>
  <si>
    <t>DIREITO ADMINISTRATIVO</t>
  </si>
  <si>
    <t>DIREITO CIVIL</t>
  </si>
  <si>
    <t>DIREITO PROCESSUAL CIVIL</t>
  </si>
  <si>
    <t>SISTEMA NORMATIVO ANTICORRUPÇÃO</t>
  </si>
  <si>
    <t>ESTATÍSTICA</t>
  </si>
  <si>
    <t>ANÁLISE DE DADOS</t>
  </si>
  <si>
    <t>AUDITORIA GOVERNAMENTAL</t>
  </si>
  <si>
    <t>ANÁLISE DAS DEMONSTRAÇÕES CONTÁBEIS</t>
  </si>
  <si>
    <t>ADMINISTRAÇÃO FINANCEIRA E ORÇAMENTÁRIA</t>
  </si>
  <si>
    <t>3 A linguagem e a lógica</t>
  </si>
  <si>
    <t>4 As estruturas linguísticas no processo de construção de mensagens adequadas.</t>
  </si>
  <si>
    <t>5 A pragmática na linguagem: o significado contextual</t>
  </si>
  <si>
    <t>6 A semântica vocabular: antônimos, sinônimos, homônimos, parônimos e heterônimos.</t>
  </si>
  <si>
    <t>7 Os modos de organização discursiva: a descrição, a narração, a exposição informativa e a exposição argumentativa.</t>
  </si>
  <si>
    <t>8 A organização das frases nas situações comunicativas: a colaboração e a relevância; os atos de fala</t>
  </si>
  <si>
    <t>12 As funções da linguagem.</t>
  </si>
  <si>
    <t>1 Estratégias de leitura em língua inglesa: compreensão de tipos textuais diversos; reconhecimento de informações específicas; capacidade de análise e síntese; inferência e predição; reconhecimento de organização semântica e discursiva; uso de palavras mais frequentes, sinonímia e antonímia; coerência e coesão; funções retóricas; percepção de metáfora e metonímia</t>
  </si>
  <si>
    <t>2 Juros simples e compostos.</t>
  </si>
  <si>
    <t>5 Rendas uniformes e variáveis.</t>
  </si>
  <si>
    <t>6 Planos de amortização de empréstimos e financiamentos. 6.1 Sistema francês (tabela Price). 6.2 Sistema de Amortização Constante (SAC). 6.3 Sistema de Amortização Misto (SAM).</t>
  </si>
  <si>
    <t>7 Cálculo financeiro. 7.1 Custo real e efetivo das operações de financiamento, empréstimo e investimento.</t>
  </si>
  <si>
    <t>1 Entidades Fiscalizadoras Superiores (EFS). 1.1 Declaração de Lima. 1.2 Declaração do México - Independência das EFS (ISSAI 10). 1.3 Princípios de Transparência e Accountability (ISSAI 20).</t>
  </si>
  <si>
    <t>1 Administração Pública do modelo racional-legal ao paradigma pós burocrático.</t>
  </si>
  <si>
    <t>2 Políticas públicas. O ciclo das políticas públicas (construção de agenda, formulação da política, processo decisório, implementação e avaliação).</t>
  </si>
  <si>
    <t>4 Planejamento nas organizações públicas. O ciclo do planejamento (análise do ambiente, objetivos estratégicos, missão, visão, valores).</t>
  </si>
  <si>
    <t>6 Gestão de Pessoas por Competências.</t>
  </si>
  <si>
    <t>7 Mudanças institucionais. Conselhos, Organizações Sociais, Organização da Sociedade Civil de Interesse Público (OSCIP), agência reguladora, agência executiva, consórcios públicos</t>
  </si>
  <si>
    <t>8 Gestão por resultados na produção de serviços públicos.</t>
  </si>
  <si>
    <t>11 O ciclo do planejamento em organizações (PDCA).</t>
  </si>
  <si>
    <t>1 Constituição da República Federativa do Brasil de 1988. 1.1 Princípios fundamentais.</t>
  </si>
  <si>
    <t>2 Aplicabilidade das normas constitucionais. 2.1 Normas de eficácia plena, contida e limitada. 2.2 Normas programáticas.</t>
  </si>
  <si>
    <t>3 Direitos e garantias fundamentais. 3.1 Direitos e deveres individuais e coletivos, direitos sociais, direitos de nacionalidade, direitos políticos, partidos políticos.</t>
  </si>
  <si>
    <t>4 Organização político-administrativa do Estado. 4.1 Estado federal brasileiro, União, estados, Distrito Federal, municípios e territórios.</t>
  </si>
  <si>
    <t>6 Poder executivo. 6.1 Atribuições e responsabilidades do Presidente da República.</t>
  </si>
  <si>
    <t>9 Funções essenciais à justiça. 9.1 Ministério Público e Advocacia Pública.</t>
  </si>
  <si>
    <t>2 Direito administrativo. 2.1 Conceito. 2.2 Objeto. 2.3 Fontes.</t>
  </si>
  <si>
    <t>3 Ato administrativo. 3.1 Conceito, requisitos, atributos, classificação e espécies. 3.2 Extinção do ato administrativo: cassação, anulação, revogação e convalidação. 3.3 Decadência administrativa.</t>
  </si>
  <si>
    <t>6 Regime jurídicoadministrativo. 6.1 Conceito. 6.2 Princípios expressos e implícitos da Administração Pública.</t>
  </si>
  <si>
    <t>7 Responsabilidade civil do Estado. 7.1 Evolução histórica. 7.2 Responsabilidade civil do Estado no direito brasileiro. 7.2.1 Responsabilidade por ato comissivo do Estado. 7.2.2 Responsabilidade por omissão do Estado. 7.3 Requisitos para a demonstração da responsabilidade do Estado. 7.4 Causas excludentes e atenuantes da responsabilidade do Estado. 7.5 Reparação do dano. 7.6 Direito de regresso.</t>
  </si>
  <si>
    <t>8 Serviços públicos. 8.1 Conceito. 8.2 Elementos constitutivos. 8.3 Formas de prestação e meios de execução. 8.4 Delegação: concessão, permissão e autorização. 8.5 Classificação. 8.6 Princípios.</t>
  </si>
  <si>
    <t>11 Processo administrativo. 11.1 Lei nº 9.784/1999.</t>
  </si>
  <si>
    <t>1 Lei de introdução às normas do direito brasileiro. 1.1 Vigência, aplicação, obrigatoriedade, interpretação e integração das leis. 1.2 Conflito das leis no tempo. 1.3 Eficácia das leis no espaço.</t>
  </si>
  <si>
    <t>4 Bens imóveis, móveis e públicos.</t>
  </si>
  <si>
    <t>11 Responsabilidade civil objetiva e subjetiva. 11.1 Obrigação de indenizar. 11.2 Dano material.</t>
  </si>
  <si>
    <t>1 Princípios do processo. 1.1 Princípio do devido processo legal. 1.2 Princípios do contraditório, da ampla defesa e do juiz natural</t>
  </si>
  <si>
    <t>6 Controle judicial dos atos administrativos.</t>
  </si>
  <si>
    <t>7 Processo Estrutural. Problema Estrutural. Decisão Estrutural.</t>
  </si>
  <si>
    <t>1 Crimes contra a Administração Pública</t>
  </si>
  <si>
    <t>2 Lei Anticorrupção 12.846/2013</t>
  </si>
  <si>
    <t>3 Lei nº 12.850/2013 (Crime organizado).</t>
  </si>
  <si>
    <t>4 Lei 9.613/1998 (Crimes de lavagem de dinheiro).</t>
  </si>
  <si>
    <t>7 Convenção de Palermo (Decreto nº 5.015/2004.</t>
  </si>
  <si>
    <t>1 Metodologia e utilização da estatística. Variáveis quantitativas e qualitativas. Séries estatísticas.</t>
  </si>
  <si>
    <t>2 Organização e apresentação de variáveis.</t>
  </si>
  <si>
    <t>4 Análise de dados categorizados.</t>
  </si>
  <si>
    <t>6 Inferência estatística. Estimação de parâmetros por ponto e por intervalo. Intervalo de confiança. Testes de hipóteses. Testes paramétricos: médias e proporções.</t>
  </si>
  <si>
    <t>9 Análise multivariada.</t>
  </si>
  <si>
    <t>1 Dados estruturados e não estruturados. Dados abertos. Coleta, tratamento, armazenamento, integração e recuperação de dados. Processos de ETL. Formatos e tecnologias: XML, JSON, CSV. Representação de dados numéricos, textuais e estruturados; aritmética computacional. Representação de dados espaciais para georeferenciamento e geosensoriamento</t>
  </si>
  <si>
    <t>2 Bancos de dados relacionais: teoria e implementação. Uso do SQL como DDL, DML, DCL. Processamento de transações</t>
  </si>
  <si>
    <t>3 Exploração de dados: conceituação e características. Noções do modelo CRISP-DM. Técnicas para pré-processamento de dados. Técnicas e tarefas de mineração de dados. Classificação. Regras de associação. Análise de agrupamentos (clusterização). Detecção de anomalias. Modelagem preditiva</t>
  </si>
  <si>
    <t>5 Conceitos de ML: fontes de erro em modelos preditivos, validação e avaliação de modelos preditivos, underfitting, overfitting e técnicas de regularização, otimização de hiperparâmetros, separabilidade de dados, redução da dimensionalidade. Modelos lineares, árvores de decisão, redes neurais feed-forward, classificador Naive Bayes.</t>
  </si>
  <si>
    <t>6 Linguagem Python: sintaxe, variáveis, tipos de dados e estruturas de controle de fluxo. Estruturas de dados, funções e arquivos. Bibliotecas: NLTK, Tensor Flow, Pandas, Numpy, Arrow, Sklearn, Scipy.</t>
  </si>
  <si>
    <t>7 Noções da Linguagem R. Sintaxe, tipos de dados, operadores, comandos de repetição, estruturas de dados, gráficos, Data frames. Tidyverse.</t>
  </si>
  <si>
    <t>8 Pareamento de dados ( record linkage). Processo e etapas. Classificação. Qualidade de dados pareados. Análise de dados pareados.</t>
  </si>
  <si>
    <t>10 Lei de Acesso à Informação (Lei nº 12.527/2011): conceitos e aplicação. Lei 13.709/2018, Lei Geral de Proteção de Dados Pessoais (LGPD).</t>
  </si>
  <si>
    <t>2 Normas internacionais para o exercício profissional da auditoria. 2.1 Normas da INTOSAI: princípios fundamentais de auditoria e código de ética do setor público (ISSAIs 100, 130).</t>
  </si>
  <si>
    <t>4 Auditorias de conformidade, financeira e operacional. 4.1 Conceitos, características e finalidades. 4.2 Outros instrumentos de fiscalização: levantamento, monitoramento, acompanhamento e inspeção. 4.3 Planejamento de auditoria. 4.3.1 Modelo de risco de auditoria. 4.3.2 Termos da auditoria e estratégia global de auditoria. 4.3.3 Técnicas para obtenção do entendimento do objeto e de seu ambiente. 4.3.4 Materialidade. 4.3.5 Escopo do trabalho. 4.3.6 Avaliação dos riscos gerais do trabalho, dos riscos inerentes e de controle. 4.3.7 Respostas do auditor aos riscos gerais do trabalho. 4.3.8 Respostas do auditor aos riscos de distorção relevante ou residuais (natureza, época e extensão). 4.3.9 Matriz de Planejamento. 4.3.10 Métodos de amostragem aplicáveis às auditorias: por atributos e por unidade monetária. 4.4 Técnicas e procedimentos: inspeção documental, inspeção física, reexecução, recálculo, observação direta, entrevista indagação, circularização, conciliação, procedimentos de revisão analítica, cruzamento eletrônico de dados. 4.5 Suficiência e adequação das evidências. 4.6 Matriz de Achados e Matriz de Responsabilização. 4.7 Tipos de opinião de auditoria em trabalhos de asseguração razoável. 4.8 Documentação da auditoria. 4.9 Supervisão e Controle de Qualidade (Portaria-TCU nº 280/2010).</t>
  </si>
  <si>
    <t>2 Estrutura e apresentação das Demonstrações Contábeis do Setor Público. 2.1 Definições, finalidade, componentes, estrutura e conteúdo das demonstrações: de acordo com a Lei 4320/1964; de acordo com a NBC T SP 11; de acordo com o MCASP.</t>
  </si>
  <si>
    <t>3 Plano de Contas aplicado ao Setor Público. 3.1 Conceito de contas patrimoniais e de resultado. 3.2 Função e estrutura das contas. 3.3 Escrituração: débito, crédito, saldo, sistema de partidas dobradas.</t>
  </si>
  <si>
    <t>4 Sistema de Contabilidade Federal. 4.1 Organização e competências (Lei 10180/20021 e Decreto 6976/2009). 4.2 Sistema Integrado de Administração Financeira do Governo Federal (SIAFI): conceito, objetivos, usuários e segurança do sistema (princípios e instrumentos).</t>
  </si>
  <si>
    <t>5 Tópicos selecionados da Lei Complementar nº 101/2000. 5.1 Conceitos de dívida pública e restos a pagar, escrituração e consolidação das contas. 5.2 Relatório resumido da execução orçamentária: estrutura, composição. 5.3 Relatório de gestão fiscal: estrutura, composição</t>
  </si>
  <si>
    <t>7 Trabalho de asseguração (NBC TA Estrutura Conceitual - Estrutura Conceitual para Trabalhos de Asseguração).</t>
  </si>
  <si>
    <t>1 Conceitos, cálculos, vantagens e desvantagens dos indicadores.</t>
  </si>
  <si>
    <t>2 Análise horizontal e vertical.</t>
  </si>
  <si>
    <t>3 Indicadores de estrutura de capital.</t>
  </si>
  <si>
    <t>5 Informações extraídas das Notas Explicativas.</t>
  </si>
  <si>
    <t>1 Funções do Governo. 1.1 Falhas de mercado e produção de bens públicos. 1.2 Políticas econômicas governamentais (alocativa, distributiva e estabilizadora). 1.3 Federalismo Fiscal.</t>
  </si>
  <si>
    <t>4 Plano Plurianual (PPA): estrutura, base legal, objetivos, conteúdo, tipos de programas.</t>
  </si>
  <si>
    <t>7 Ciclo orçamentário: elaboração da proposta, discussão, votação e aprovação da lei de orçamento. 7.1 Execução orçamentária e financeira: estágios e execução da despesa pública e da receita pública. 7.2 Programação de desembolso e mecanismos retificadores do orçamento. 7.3 Conta Única do Tesouro Nacional: conceito e previsão legal.</t>
  </si>
  <si>
    <t>8 Gestão organizacional das finanças públicas: sistema de planejamento e orçamento e de programação financeira constantes da Lei nº 10.180/2001.</t>
  </si>
  <si>
    <t>9 Tópicos selecionados da Lei Complementar nº 101/2000: princípios, conceitos, planejamento, renúncia de receitas, geração de despesas, transferências voluntárias, destinação de recursos para o setor privado, transparência da gestão fiscal, prestação de contas e fiscalização da gestão fiscal.</t>
  </si>
  <si>
    <t>11 Lei nº 12.527/2011 - Lei de Acesso à Informação e portarias regulamentadoras.</t>
  </si>
  <si>
    <t>1 Introdução: o sistema de contas nacionais e as identidades macroeconômicas básicas. 1.1 Produto agregado e os problemas de mensuração. 1.2 Produto nominal x produto real. 1.3 Contas do sistema monetário. 1.4 Balanço de pagamentos.</t>
  </si>
  <si>
    <t>3 O modelo IS/LM: impactos das políticas monetária e fiscal. 3.1 Políticas macroeconômicas em diferentes regimes cambiais. 3.2 A avaliação do gasto público. 3.3 O financiamento do setor público no Brasil. 3.4 Conceitos de regulação, desregulação e re-regulação.</t>
  </si>
  <si>
    <t>4 Teoria econômica de indústrias reguladas.</t>
  </si>
  <si>
    <t>6 Falhas de mercado, externalidades, bens públicos, assimetria de informação (seleção adversa e perigo moral).</t>
  </si>
  <si>
    <t>9 Tarifação por custo de serviço.</t>
  </si>
  <si>
    <t>https://www.youtube.com/watch?v=C5m868kujvg&amp;feature=emb_title</t>
  </si>
  <si>
    <t>CONTABILIDADE APLICADA AO SETOR PÚBLICO</t>
  </si>
  <si>
    <t>ECONOMIA DO SETOR PÚBLICO E REGULAÇÃO</t>
  </si>
  <si>
    <t>1 Interpretação de texto: decodificação dos diversos tipos de mensagem.</t>
  </si>
  <si>
    <t>2 Compreensão de texto: observação dos processos que constroem os significados textuais</t>
  </si>
  <si>
    <t>9 A linguagem lógica e a figurada.</t>
  </si>
  <si>
    <t>10 Os diversos níveis de linguagem.</t>
  </si>
  <si>
    <t>11 Os tipos de discurso: direto, indireto e indireto livre</t>
  </si>
  <si>
    <t>2 Aspectos sintático-gramaticais relevantes à compreensão de texto: artigos definidos e indefinidos; tempos e modos verbais; uso de preposições, conjunções e pronomes e modais; comparação; concordância nominal e verbal; formação e classe de palavras; expressões idiomáticas; relações de subordinação e coordenação; voz passiva, discurso direto e indireto</t>
  </si>
  <si>
    <t>1 Regra de três simples e composta, proporcionalidades e porcentagens.</t>
  </si>
  <si>
    <t>3 Capitalização e desconto</t>
  </si>
  <si>
    <t>4 Taxas de juros nominal, efetiva, equivalente, real e aparente.</t>
  </si>
  <si>
    <t>8 Avaliação de alternativas de investimento em economia estável e em ambiente inflacionário</t>
  </si>
  <si>
    <t>9 Avaliação econômica de projetos.</t>
  </si>
  <si>
    <t>10 Taxas de retorno e taxas internas de retorno.</t>
  </si>
  <si>
    <t>2 Sistemas de Controle na Administração Pública Brasileira (artigos 70 a 74 da Constituição Federal). 2.1 Tribunais de Contas: funções, natureza jurídica e eficácia das decisões.</t>
  </si>
  <si>
    <t>3 Tribunal de Contas da União: natureza, competência e jurisdição. 3.1 Organização. Julgamento e fiscalização. 3.2 Lei Orgânica do TCU (Lei nº 8.443/1992). 3.3 Regimento Interno do TCU (Resolução-TCU nº 246/2011).</t>
  </si>
  <si>
    <t>3 Processos participativos de gestão pública: conselhos de gestão, orçamento participativo, parceria entre governo e sociedade</t>
  </si>
  <si>
    <t>5 Governo eletrônico. Transparência da administração pública. Controle social e cidadania. Accountability</t>
  </si>
  <si>
    <t>9 Governabilidade e governança. 9.1 Intermediação de interesses (clientelismo, corporativismo e neocorporativismo). 9.2 Princípios de governança pública.</t>
  </si>
  <si>
    <t>10 As políticas públicas no Estado brasileiro contemporâneo. 10.1 Descentralização e democracia. 10.2 Participação, atores sociais e controle social. 10.3 Gestão local, cidadania e equidade social. 10.4 Corrupção e políticas públicas: fatores que influenciam a incidência de corrupção e fatores que promovem a qualidade das políticas públicas.</t>
  </si>
  <si>
    <t>12 Referencial Estratégico das Organizações. 12.1 Análise de ambiente interno e externo. 12.2 Ferramentas de análise de ambiente: análise SWOT, análise de cenários, matriz GUT. 12.3 Negócio, missão, visão de futuro, valores</t>
  </si>
  <si>
    <t>13 Indicadores de desempenho. 13.1 Tipos de indicadores. 13.2 Variáveis componentes dos indicadores</t>
  </si>
  <si>
    <t>5 Administração Pública. 5.1 Disposições gerais, servidores públicos.</t>
  </si>
  <si>
    <t>7 Poder legislativo. 7.1 Estrutura. 7.2 Funcionamento e atribuições. 7.3 Processo legislativo. 7.4 Fiscalização contábil, financeira e orçamentária.  Comissões parlamentares de inquérito</t>
  </si>
  <si>
    <t>8 Poder judiciário. 8.1 Disposições gerais. 8.2 Órgãos do poder judiciário. 8.2.1 Organização e competências, Conselho Nacional de Justiça. 8.2.1.1 Composição e competências</t>
  </si>
  <si>
    <t>1 Estado, governo e Administração Pública. 1.1 Conceitos. 1.2 Elementos</t>
  </si>
  <si>
    <t>4 Agentes públicos. 4.1 Legislação pertinente. 4.1.1 Lei nº 8.112/1990. 4.1.2 Disposições constitucionais aplicáveis. 4.2 Disposições doutrinárias. 4.2.1 Conceito. 4.2.2 Espécies. 4.2.3 Cargo, emprego e função pública. 4.2.4 Provimento. 4.2.5 Vacância. 4.2.6 Efetividade, estabilidade e vitaliciedade. 4.2.7 Remuneração. 4.2.8 Direitos e deveres. 4.2.9 Responsabilidade. 4.2.10 Processo administrativo disciplinar.</t>
  </si>
  <si>
    <t>5 Poderes da Administração Pública. 5.1 Hierárquico, disciplinar, regulamentar e de polícia. 5.2 Uso e abuso do poder.</t>
  </si>
  <si>
    <t>9 Organização administrativa. 9.1 Centralização, descentralização, concentração e desconcentração. 9.2 Administração direta e indireta. 9.3 Autarquias, fundações, empresas públicas e sociedades de economia mista. 9.4 Entidades paraestatais e terceiro setor: serviços sociais autônomos, entidades de apoio, organizações sociais, organizações da sociedade civil de interesse público</t>
  </si>
  <si>
    <t>10 Controle da Administração Pública. 10.1 Controle exercido pela Administração Pública. 10.2 Controle judicial. 10.3 Controle legislativo. 10.4 Improbidade administrativa: Lei nº 8.429/1992.</t>
  </si>
  <si>
    <t>12 Licitações e contratos administrativos. 12.1 Legislação pertinente. 12.1.1 Lei nº 8.666/1993. 12.1.2 Lei 14.133/2021 (Nova Lei de Licitações e Contratos Administrativos). 12.1.3 Lei nº 10.520/2002 e demais disposições normativas relativas ao pregão. 12.1.4 Decreto nº 7.892/2013 (sistema de registro de preços). 12.1.5 Lei nº 12.462/2011 (Regime Diferenciado de Contratações Públicas). Decreto nº 6.170/2007, Portaria Interministerial MPOG/MF/CGU nº 507/2011 e Instrução Normativa do STN nº 1/1997 (convênios e instrumentos congêneres). 12.1.6 Encomenda Tecnológica (ETEC) - Lei 10.973/2004, alterada pela Lei 13.243/2016 e Decreto 9.283/2018. 12.2 Fundamentos constitucionais</t>
  </si>
  <si>
    <t>2 Pessoas naturais. 2.1 Conceito. 2.2 Início da pessoa natural. 2.3 Personalidade. 2.4 Capacidade. 2.5 Direitos da personalidade. 2.6 Domicílio</t>
  </si>
  <si>
    <t>3 Pessoas jurídicas. 3.1 Disposições Gerais. 3.2 Constituição. 3.3 Extinção. 3.4 Sociedades de fato. 3.5 Associações. 3.6 Fundações.</t>
  </si>
  <si>
    <t>5 Fato jurídico</t>
  </si>
  <si>
    <t>6 Negócio jurídico. 6.1 Disposições gerais. 6.2 Invalidade</t>
  </si>
  <si>
    <t>7 Prescrição. 7.1 Disposições gerais.</t>
  </si>
  <si>
    <t>8 Decadência</t>
  </si>
  <si>
    <t>9 Obrigações. 9.1 Características. 9.2 Adimplemento pelo pagamento. 9.3 Inadimplemento das obrigações - disposições gerais e mora.</t>
  </si>
  <si>
    <t>10 Contratos. 10.1 Princípios. 10.2 Contratos em geral. 10.3 Disposições gerais</t>
  </si>
  <si>
    <t>2 Jurisdição</t>
  </si>
  <si>
    <t>3 Ação. 3.1 Condições da ação. 3.2 Classificação.</t>
  </si>
  <si>
    <t>4 Atos judiciais. 4.1 Despachos, decisões interlocutórias e sentenças</t>
  </si>
  <si>
    <t>5 Coisa julgada material</t>
  </si>
  <si>
    <t>5 Lei 13.869/2019 Lei de abuso de autoridade</t>
  </si>
  <si>
    <t>6 Convenção de Mérida (Decreto nº 5687/2006).</t>
  </si>
  <si>
    <t>3 Métodos para sumarização e análise exploratória de dados. 3.1 Distribuição de frequências: absoluta, relativa, acumulada. 3.2 Medidas de posição: média, moda, mediana e quartis. 3.3 Medidas de dispersão: amplitude, variância, desvio-padrão, coeficiente de variação, amplitude interquartil. 3.4 Correlação. 3.5 Histogramas e curvas de frequência. 3.6 Diagrama de caixa ( boxplot) e identificação de valores atípicos ( outliers). 3.7 Diagrama de dispersão.</t>
  </si>
  <si>
    <t>5 Distribuições de probabilidade. Distribuição binomial. Distribuição normal</t>
  </si>
  <si>
    <t>7 Análise de regressão linear</t>
  </si>
  <si>
    <t>8 Técnicas de Amostragem.</t>
  </si>
  <si>
    <t>10 Séries Temporais: componentes estruturais das séries temporais e médias móveis.</t>
  </si>
  <si>
    <t>4 Conceitos de PLN: semântica vetorial, redução de dimensionalidade, modelagem de tópicos latentes, classificação de textos, análise de sentimentos, representações com n-gramas</t>
  </si>
  <si>
    <t>9 Segurança da informação: Confidencialidade, integridade, disponibilidade, autenticidade e não repúdio. Políticas de segurança. Políticas de classificação da informação. Sistemas de gestão de segurança da informação. Tratamento de incidentes de segurança da informação.</t>
  </si>
  <si>
    <t>1 Conceito, evolução. 1.1 Auditoria interna e externa: papéis. 1.2 Auditoria governamental segundo a INTOSAI (International Organization of Supreme Audit Institutions).</t>
  </si>
  <si>
    <t>3 Normas de auditoria do TCU (Portaria-TCU nº 280/2010).</t>
  </si>
  <si>
    <t>5 Normas para a tomada e prestação de contas dos administradores e responsáveis da Administração Pública Federal, para fins de julgamento pelo Tribunal de Contas da União. (IN-TCU 84, de 22 de abril de 2020)</t>
  </si>
  <si>
    <t>1 NBC TSP Estrutura Conceitual - estrutura conceitual para elaboração e divulgação de informação contábil de propósito geral pelas entidades do setor público. 1.1 Relatório Contábil de Propósito Geral das Entidades do Setor Público (RCPG): objetivos e usuários; prestação de contas e responsabilização ( accountability) e tomada de decisão; a continuidade das entidades do setor público; situação patrimonial, desempenho e fluxos de caixa; Regime de Competência e Regime de Caixa. 1.2 Características qualitativas da informação: características qualitativas fundamentais; características qualitativas de melhoria. 1.3 Características da entidade que reporta a informação contábil. 1.4 Elementos das Demonstrações Contábeis: propósito e definições de ativos e passivos, receitas e despesas; superávit ou déficit do exercício. 1.5 Reconhecimento e mensuração nas demonstrações contábeis: evidenciação, reconhecimento e desreconhecimento; bases de mensuração para ativos e passivo</t>
  </si>
  <si>
    <t>6 Tópicos especiais da contabilidade aplicada ao setor público. 6.1 Procedimentos Contábeis Orçamentários (Regime orçamentário e Regime Contábil ou patrimonial (MCASP)). 6.2 Procedimentos Contábeis Patrimoniais conforme Manual de Contabilidade Aplicada ao Setor Público (MCASP), 8ª edição, aprovado pela Portaria STN nº 877, de 18 de dezembro de 2018. 6.3 Restos a pagar, empenho, liquidação e pagamento (Lei 4.320/1964 e MCASP). 6.4 Apresentação de Informação Orçamentária nas Demonstrações Contábeis (NBC TSP 13). 6.5 Normas Internacionais de Contabilidade Aplicadas ao Setor Público (IPSAS). 6.6 Noções de Informações de Custos no Setor Público: NBC T 16.11 - Sistema de Informação de Custos do Setor Público. 6.7 Manual de Informações de Custos do Governo Federal, aprovado pela Portaria STN nº 518/2018.</t>
  </si>
  <si>
    <t>4 Indicadores de liquidez</t>
  </si>
  <si>
    <t>2 Orçamento público: conceitos e princípios. 2.1 Evolução conceitual do orçamento público. 2.2 Orçamento-Programa: fundamentos e técnicas</t>
  </si>
  <si>
    <t>3 Orçamento público no Brasil: Títulos I, IV, V e VI da Lei nº 4.320/1964. 3.1 Orçamento na Constituição de 1988: Plano Plurianual (PPA), Lei de Diretrizes Orçamentárias (LDO), Lei Orçamentária Anual (LOA). 3.2 Leis de Créditos Adicionais. 3.3 Emendas parlamentares ao Orçamento.</t>
  </si>
  <si>
    <t>5 Lei de Diretrizes Orçamentárias (LDO): objetivos, estrutura, base legal e conteúdo, Anexos de Metas Fiscais, Anexos de Riscos Fiscais, critérios para limitação de empenho</t>
  </si>
  <si>
    <t>6 Classificações orçamentárias. 6.1 Classificação da despesa pública: institucional, funcional, programática, pela natureza e classificações adicionais previstas no Manual Técnico de Orçamento - MTO. 6.2 Classificação da receita pública: institucional, por categorias econômicas, por fontes e classificações adicionais previstas no Manual Técnico de Orçamento - MTO.</t>
  </si>
  <si>
    <t>10 Sistemas de informação da Administração Pública Federal: SIAFI, SIASG e SICONV. Finalidade. Principais informações</t>
  </si>
  <si>
    <t>2 O modelo keynesiano básico: o multiplicador e o papel dos gastos do governo</t>
  </si>
  <si>
    <t>5 Estrutura de mercado, concorrência perfeita e monopolística, oligopólio, monopólio</t>
  </si>
  <si>
    <t>7 Regulação e formação de preços para estruturas de mercado de concorrência imperfeita.</t>
  </si>
  <si>
    <t>8 Conceitos básicos sobre regimes tarifários.</t>
  </si>
  <si>
    <t>10 Tarifação por preço teto</t>
  </si>
  <si>
    <t>11 Regulação por incentivos.</t>
  </si>
  <si>
    <t>12 Regulação para competição.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</si>
</sst>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148">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MATEMÁTICA FINANCEIRA</c:v>
                </c:pt>
                <c:pt idx="3">
                  <c:v>CONTROLE EXTERNO</c:v>
                </c:pt>
                <c:pt idx="4">
                  <c:v>ADMINISTRAÇÃO PÚBLICA</c:v>
                </c:pt>
                <c:pt idx="5">
                  <c:v>DIREITO CONSTITUCIONAL</c:v>
                </c:pt>
                <c:pt idx="6">
                  <c:v>DIREITO ADMINISTRATIVO</c:v>
                </c:pt>
                <c:pt idx="7">
                  <c:v>DIREITO CIVIL</c:v>
                </c:pt>
                <c:pt idx="8">
                  <c:v>DIREITO PROCESSUAL CIVIL</c:v>
                </c:pt>
                <c:pt idx="9">
                  <c:v>SISTEMA NORMATIVO ANTICORRUPÇÃO</c:v>
                </c:pt>
                <c:pt idx="10">
                  <c:v>ESTATÍSTICA</c:v>
                </c:pt>
                <c:pt idx="11">
                  <c:v>ANÁLISE DE DADOS</c:v>
                </c:pt>
                <c:pt idx="12">
                  <c:v>AUDITORIA GOVERNAMENTAL</c:v>
                </c:pt>
                <c:pt idx="13">
                  <c:v>CONTABILIDADE APLICADA AO SETOR PÚBLICO</c:v>
                </c:pt>
                <c:pt idx="14">
                  <c:v>ANÁLISE DAS DEMONSTRAÇÕES CONTÁBEIS</c:v>
                </c:pt>
                <c:pt idx="15">
                  <c:v>ADMINISTRAÇÃO FINANCEIRA E ORÇAMENTÁRIA</c:v>
                </c:pt>
                <c:pt idx="16">
                  <c:v>ECONOMIA DO SETOR PÚBLICO E REGULAÇÃO</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Estatísticas!$H$9:$H$25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MATEMÁTICA FINANCEIRA</c:v>
                </c:pt>
                <c:pt idx="3">
                  <c:v>CONTROLE EXTERNO</c:v>
                </c:pt>
                <c:pt idx="4">
                  <c:v>ADMINISTRAÇÃO PÚBLICA</c:v>
                </c:pt>
                <c:pt idx="5">
                  <c:v>DIREITO CONSTITUCIONAL</c:v>
                </c:pt>
                <c:pt idx="6">
                  <c:v>DIREITO ADMINISTRATIVO</c:v>
                </c:pt>
                <c:pt idx="7">
                  <c:v>DIREITO CIVIL</c:v>
                </c:pt>
                <c:pt idx="8">
                  <c:v>DIREITO PROCESSUAL CIVIL</c:v>
                </c:pt>
                <c:pt idx="9">
                  <c:v>SISTEMA NORMATIVO ANTICORRUPÇÃO</c:v>
                </c:pt>
                <c:pt idx="10">
                  <c:v>ESTATÍSTICA</c:v>
                </c:pt>
                <c:pt idx="11">
                  <c:v>ANÁLISE DE DADOS</c:v>
                </c:pt>
                <c:pt idx="12">
                  <c:v>AUDITORIA GOVERNAMENTAL</c:v>
                </c:pt>
                <c:pt idx="13">
                  <c:v>CONTABILIDADE APLICADA AO SETOR PÚBLICO</c:v>
                </c:pt>
                <c:pt idx="14">
                  <c:v>ANÁLISE DAS DEMONSTRAÇÕES CONTÁBEIS</c:v>
                </c:pt>
                <c:pt idx="15">
                  <c:v>ADMINISTRAÇÃO FINANCEIRA E ORÇAMENTÁRIA</c:v>
                </c:pt>
                <c:pt idx="16">
                  <c:v>ECONOMIA DO SETOR PÚBLICO E REGULAÇÃO</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Estatísticas!$J$9:$J$25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MATEMÁTICA FINANCEIRA</c:v>
                </c:pt>
                <c:pt idx="3">
                  <c:v>CONTROLE EXTERNO</c:v>
                </c:pt>
                <c:pt idx="4">
                  <c:v>ADMINISTRAÇÃO PÚBLICA</c:v>
                </c:pt>
                <c:pt idx="5">
                  <c:v>DIREITO CONSTITUCIONAL</c:v>
                </c:pt>
                <c:pt idx="6">
                  <c:v>DIREITO ADMINISTRATIVO</c:v>
                </c:pt>
                <c:pt idx="7">
                  <c:v>DIREITO CIVIL</c:v>
                </c:pt>
                <c:pt idx="8">
                  <c:v>DIREITO PROCESSUAL CIVIL</c:v>
                </c:pt>
                <c:pt idx="9">
                  <c:v>SISTEMA NORMATIVO ANTICORRUPÇÃO</c:v>
                </c:pt>
                <c:pt idx="10">
                  <c:v>ESTATÍSTICA</c:v>
                </c:pt>
                <c:pt idx="11">
                  <c:v>ANÁLISE DE DADOS</c:v>
                </c:pt>
                <c:pt idx="12">
                  <c:v>AUDITORIA GOVERNAMENTAL</c:v>
                </c:pt>
                <c:pt idx="13">
                  <c:v>CONTABILIDADE APLICADA AO SETOR PÚBLICO</c:v>
                </c:pt>
                <c:pt idx="14">
                  <c:v>ANÁLISE DAS DEMONSTRAÇÕES CONTÁBEIS</c:v>
                </c:pt>
                <c:pt idx="15">
                  <c:v>ADMINISTRAÇÃO FINANCEIRA E ORÇAMENTÁRIA</c:v>
                </c:pt>
                <c:pt idx="16">
                  <c:v>ECONOMIA DO SETOR PÚBLICO E REGULAÇÃO</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Estatísticas!$G$9:$G$25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MATEMÁTICA FINANCEIRA</c:v>
                </c:pt>
                <c:pt idx="3">
                  <c:v>CONTROLE EXTERNO</c:v>
                </c:pt>
                <c:pt idx="4">
                  <c:v>ADMINISTRAÇÃO PÚBLICA</c:v>
                </c:pt>
                <c:pt idx="5">
                  <c:v>DIREITO CONSTITUCIONAL</c:v>
                </c:pt>
                <c:pt idx="6">
                  <c:v>DIREITO ADMINISTRATIVO</c:v>
                </c:pt>
                <c:pt idx="7">
                  <c:v>DIREITO CIVIL</c:v>
                </c:pt>
                <c:pt idx="8">
                  <c:v>DIREITO PROCESSUAL CIVIL</c:v>
                </c:pt>
                <c:pt idx="9">
                  <c:v>SISTEMA NORMATIVO ANTICORRUPÇÃO</c:v>
                </c:pt>
                <c:pt idx="10">
                  <c:v>ESTATÍSTICA</c:v>
                </c:pt>
                <c:pt idx="11">
                  <c:v>ANÁLISE DE DADOS</c:v>
                </c:pt>
                <c:pt idx="12">
                  <c:v>AUDITORIA GOVERNAMENTAL</c:v>
                </c:pt>
                <c:pt idx="13">
                  <c:v>CONTABILIDADE APLICADA AO SETOR PÚBLICO</c:v>
                </c:pt>
                <c:pt idx="14">
                  <c:v>ANÁLISE DAS DEMONSTRAÇÕES CONTÁBEIS</c:v>
                </c:pt>
                <c:pt idx="15">
                  <c:v>ADMINISTRAÇÃO FINANCEIRA E ORÇAMENTÁRIA</c:v>
                </c:pt>
                <c:pt idx="16">
                  <c:v>ECONOMIA DO SETOR PÚBLICO E REGULAÇÃO</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Estatísticas!$I$9:$I$25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4.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C5m868kujvg&amp;feature=emb_title"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2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532990</xdr:colOff>
      <xdr:row>6</xdr:row>
      <xdr:rowOff>152400</xdr:rowOff>
    </xdr:from>
    <xdr:to>
      <xdr:col>19</xdr:col>
      <xdr:colOff>95250</xdr:colOff>
      <xdr:row>38</xdr:row>
      <xdr:rowOff>76200</xdr:rowOff>
    </xdr:to>
    <xdr:pic>
      <xdr:nvPicPr>
        <xdr:cNvPr id="6" name="Imagem 5">
          <a:hlinkClick xmlns:r="http://schemas.openxmlformats.org/officeDocument/2006/relationships" r:id="rId7"/>
          <a:extLst>
            <a:ext uri="{FF2B5EF4-FFF2-40B4-BE49-F238E27FC236}">
              <a16:creationId xmlns:a16="http://schemas.microsoft.com/office/drawing/2014/main" id="{0C942ED0-514B-4D62-92FB-596D4CB27CA8}"/>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2590" y="1295400"/>
          <a:ext cx="10535060" cy="6019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20</xdr:row>
      <xdr:rowOff>571500</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DIREITO CONSTITUCIONAL</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19</xdr:row>
      <xdr:rowOff>428625</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DIREITO ADMINISTRATIVO</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23</xdr:row>
      <xdr:rowOff>381000</xdr:rowOff>
    </xdr:to>
    <xdr:grpSp>
      <xdr:nvGrpSpPr>
        <xdr:cNvPr id="48" name="Agrupar 47">
          <a:extLst>
            <a:ext uri="{FF2B5EF4-FFF2-40B4-BE49-F238E27FC236}">
              <a16:creationId xmlns:a16="http://schemas.microsoft.com/office/drawing/2014/main" id="{00000000-0008-0000-0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C00-000019000000}"/>
              </a:ext>
            </a:extLst>
          </xdr:cNvPr>
          <xdr:cNvSpPr/>
        </xdr:nvSpPr>
        <xdr:spPr>
          <a:xfrm>
            <a:off x="0" y="247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ysClr val="windowText" lastClr="000000"/>
                </a:solidFill>
                <a:latin typeface="Calibri"/>
                <a:cs typeface="Calibri"/>
              </a:rPr>
              <a:pPr algn="r"/>
              <a:t>DIREITO CIVIL</a:t>
            </a:fld>
            <a:endParaRPr lang="pt-BR" sz="800" u="none">
              <a:solidFill>
                <a:sysClr val="windowText" lastClr="000000"/>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C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C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C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C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C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C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C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C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C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C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C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C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C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C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C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C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C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31</xdr:row>
      <xdr:rowOff>95250</xdr:rowOff>
    </xdr:to>
    <xdr:grpSp>
      <xdr:nvGrpSpPr>
        <xdr:cNvPr id="48" name="Agrupar 47">
          <a:extLst>
            <a:ext uri="{FF2B5EF4-FFF2-40B4-BE49-F238E27FC236}">
              <a16:creationId xmlns:a16="http://schemas.microsoft.com/office/drawing/2014/main" id="{00000000-0008-0000-0D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D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D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D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D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D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D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D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D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D00-00001A000000}"/>
              </a:ext>
            </a:extLst>
          </xdr:cNvPr>
          <xdr:cNvSpPr/>
        </xdr:nvSpPr>
        <xdr:spPr>
          <a:xfrm>
            <a:off x="0" y="266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ysClr val="windowText" lastClr="000000"/>
                </a:solidFill>
                <a:latin typeface="Calibri"/>
                <a:cs typeface="Calibri"/>
              </a:rPr>
              <a:pPr algn="r"/>
              <a:t>DIREITO PROCESSUAL CIVIL</a:t>
            </a:fld>
            <a:endParaRPr lang="pt-BR" sz="800" u="none">
              <a:solidFill>
                <a:sysClr val="windowText" lastClr="000000"/>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D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D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D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D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D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D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D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D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D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D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D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D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D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D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D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D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D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D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D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D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D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D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D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D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D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D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D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D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D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D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D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D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D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D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D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D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33</xdr:row>
      <xdr:rowOff>95250</xdr:rowOff>
    </xdr:to>
    <xdr:grpSp>
      <xdr:nvGrpSpPr>
        <xdr:cNvPr id="48" name="Agrupar 47">
          <a:extLst>
            <a:ext uri="{FF2B5EF4-FFF2-40B4-BE49-F238E27FC236}">
              <a16:creationId xmlns:a16="http://schemas.microsoft.com/office/drawing/2014/main" id="{00000000-0008-0000-0E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E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E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E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E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E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E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E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E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E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E00-00001B000000}"/>
              </a:ext>
            </a:extLst>
          </xdr:cNvPr>
          <xdr:cNvSpPr/>
        </xdr:nvSpPr>
        <xdr:spPr>
          <a:xfrm>
            <a:off x="0" y="2857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ysClr val="windowText" lastClr="000000"/>
                </a:solidFill>
                <a:latin typeface="Calibri"/>
                <a:cs typeface="Calibri"/>
              </a:rPr>
              <a:pPr algn="r"/>
              <a:t>SISTEMA NORMATIVO ANTICORRUPÇÃO</a:t>
            </a:fld>
            <a:endParaRPr lang="pt-BR" sz="800" u="none">
              <a:solidFill>
                <a:sysClr val="windowText" lastClr="000000"/>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E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E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E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E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E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E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E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E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E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E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E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E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E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E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E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E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E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E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E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E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E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E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E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E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E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E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E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E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E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E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E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E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E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E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E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E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21</xdr:row>
      <xdr:rowOff>0</xdr:rowOff>
    </xdr:to>
    <xdr:grpSp>
      <xdr:nvGrpSpPr>
        <xdr:cNvPr id="48" name="Agrupar 47">
          <a:extLst>
            <a:ext uri="{FF2B5EF4-FFF2-40B4-BE49-F238E27FC236}">
              <a16:creationId xmlns:a16="http://schemas.microsoft.com/office/drawing/2014/main" id="{00000000-0008-0000-0F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F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F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F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F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F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F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F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F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F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F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F00-00001C000000}"/>
              </a:ext>
            </a:extLst>
          </xdr:cNvPr>
          <xdr:cNvSpPr/>
        </xdr:nvSpPr>
        <xdr:spPr>
          <a:xfrm>
            <a:off x="0" y="3048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ysClr val="windowText" lastClr="000000"/>
                </a:solidFill>
                <a:latin typeface="Calibri"/>
                <a:cs typeface="Calibri"/>
              </a:rPr>
              <a:pPr algn="r"/>
              <a:t>ESTATÍSTICA</a:t>
            </a:fld>
            <a:endParaRPr lang="pt-BR" sz="800" u="none">
              <a:solidFill>
                <a:sysClr val="windowText" lastClr="000000"/>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F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F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F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F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F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F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F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F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F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F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F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F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F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F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F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F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F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F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F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F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F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F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F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F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F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F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F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F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F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F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F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F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F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F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F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17</xdr:row>
      <xdr:rowOff>428625</xdr:rowOff>
    </xdr:to>
    <xdr:grpSp>
      <xdr:nvGrpSpPr>
        <xdr:cNvPr id="48" name="Agrupar 47">
          <a:extLst>
            <a:ext uri="{FF2B5EF4-FFF2-40B4-BE49-F238E27FC236}">
              <a16:creationId xmlns:a16="http://schemas.microsoft.com/office/drawing/2014/main" id="{00000000-0008-0000-10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0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0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0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0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0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0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0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0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0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0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0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000-00001D000000}"/>
              </a:ext>
            </a:extLst>
          </xdr:cNvPr>
          <xdr:cNvSpPr/>
        </xdr:nvSpPr>
        <xdr:spPr>
          <a:xfrm>
            <a:off x="0" y="3238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ysClr val="windowText" lastClr="000000"/>
                </a:solidFill>
                <a:latin typeface="Calibri"/>
                <a:cs typeface="Calibri"/>
              </a:rPr>
              <a:pPr algn="r"/>
              <a:t>ANÁLISE DE DADOS</a:t>
            </a:fld>
            <a:endParaRPr lang="pt-BR" sz="800" u="none">
              <a:solidFill>
                <a:sysClr val="windowText" lastClr="000000"/>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0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0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0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0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0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0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0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0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0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0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0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0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0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0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0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0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0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0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0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0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0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0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0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0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0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0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0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0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0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0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0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0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0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0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16</xdr:row>
      <xdr:rowOff>3619500</xdr:rowOff>
    </xdr:to>
    <xdr:grpSp>
      <xdr:nvGrpSpPr>
        <xdr:cNvPr id="48" name="Agrupar 47">
          <a:extLst>
            <a:ext uri="{FF2B5EF4-FFF2-40B4-BE49-F238E27FC236}">
              <a16:creationId xmlns:a16="http://schemas.microsoft.com/office/drawing/2014/main" id="{00000000-0008-0000-11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1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1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1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1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1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1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1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1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1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1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1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1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100-00001E000000}"/>
              </a:ext>
            </a:extLst>
          </xdr:cNvPr>
          <xdr:cNvSpPr/>
        </xdr:nvSpPr>
        <xdr:spPr>
          <a:xfrm>
            <a:off x="0" y="3429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ysClr val="windowText" lastClr="000000"/>
                </a:solidFill>
                <a:latin typeface="Calibri"/>
                <a:cs typeface="Calibri"/>
              </a:rPr>
              <a:pPr algn="r"/>
              <a:t>AUDITORIA GOVERNAMENTAL</a:t>
            </a:fld>
            <a:endParaRPr lang="pt-BR" sz="800" u="none">
              <a:solidFill>
                <a:sysClr val="windowText" lastClr="000000"/>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1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1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1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1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1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1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1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1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1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1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1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1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1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1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1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1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1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1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1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1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1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1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1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1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1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1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1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1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1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1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1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1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1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14</xdr:row>
      <xdr:rowOff>428625</xdr:rowOff>
    </xdr:to>
    <xdr:grpSp>
      <xdr:nvGrpSpPr>
        <xdr:cNvPr id="48" name="Agrupar 47">
          <a:extLst>
            <a:ext uri="{FF2B5EF4-FFF2-40B4-BE49-F238E27FC236}">
              <a16:creationId xmlns:a16="http://schemas.microsoft.com/office/drawing/2014/main" id="{00000000-0008-0000-12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2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2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2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2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2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2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2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2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2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2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2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2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2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200-00001F000000}"/>
              </a:ext>
            </a:extLst>
          </xdr:cNvPr>
          <xdr:cNvSpPr/>
        </xdr:nvSpPr>
        <xdr:spPr>
          <a:xfrm>
            <a:off x="0" y="3619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ysClr val="windowText" lastClr="000000"/>
                </a:solidFill>
                <a:latin typeface="Calibri"/>
                <a:cs typeface="Calibri"/>
              </a:rPr>
              <a:pPr algn="r"/>
              <a:t>CONTABILIDADE APLICADA AO SETOR PÚBLICO</a:t>
            </a:fld>
            <a:endParaRPr lang="pt-BR" sz="800" u="none">
              <a:solidFill>
                <a:sysClr val="windowText" lastClr="000000"/>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2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2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2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2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2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2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2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2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2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2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2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2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2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2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2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2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2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2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2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2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2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2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2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2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2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2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2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2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2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2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2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2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34</xdr:row>
      <xdr:rowOff>95250</xdr:rowOff>
    </xdr:to>
    <xdr:grpSp>
      <xdr:nvGrpSpPr>
        <xdr:cNvPr id="48" name="Agrupar 47">
          <a:extLst>
            <a:ext uri="{FF2B5EF4-FFF2-40B4-BE49-F238E27FC236}">
              <a16:creationId xmlns:a16="http://schemas.microsoft.com/office/drawing/2014/main" id="{00000000-0008-0000-13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3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3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3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3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3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3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3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3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3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3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3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3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3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3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300-000020000000}"/>
              </a:ext>
            </a:extLst>
          </xdr:cNvPr>
          <xdr:cNvSpPr/>
        </xdr:nvSpPr>
        <xdr:spPr>
          <a:xfrm>
            <a:off x="0" y="3810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ysClr val="windowText" lastClr="000000"/>
                </a:solidFill>
                <a:latin typeface="Calibri"/>
                <a:cs typeface="Calibri"/>
              </a:rPr>
              <a:pPr algn="r"/>
              <a:t>ANÁLISE DAS DEMONSTRAÇÕES CONTÁBEIS</a:t>
            </a:fld>
            <a:endParaRPr lang="pt-BR" sz="800" u="none">
              <a:solidFill>
                <a:sysClr val="windowText" lastClr="000000"/>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3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3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3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3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3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3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3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3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3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3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3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3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3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3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3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3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3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3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3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3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3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3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3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3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3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3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3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3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3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3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3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590550</xdr:colOff>
      <xdr:row>6</xdr:row>
      <xdr:rowOff>123825</xdr:rowOff>
    </xdr:from>
    <xdr:to>
      <xdr:col>4</xdr:col>
      <xdr:colOff>76200</xdr:colOff>
      <xdr:row>33</xdr:row>
      <xdr:rowOff>57150</xdr:rowOff>
    </xdr:to>
    <xdr:pic>
      <xdr:nvPicPr>
        <xdr:cNvPr id="4" name="Imagem 3">
          <a:extLst>
            <a:ext uri="{FF2B5EF4-FFF2-40B4-BE49-F238E27FC236}">
              <a16:creationId xmlns:a16="http://schemas.microsoft.com/office/drawing/2014/main" id="{DD2D1E97-BA02-427D-8163-BBF577595273}"/>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90550" y="1266825"/>
          <a:ext cx="1924050" cy="50768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18</xdr:row>
      <xdr:rowOff>714375</xdr:rowOff>
    </xdr:to>
    <xdr:grpSp>
      <xdr:nvGrpSpPr>
        <xdr:cNvPr id="48" name="Agrupar 47">
          <a:extLst>
            <a:ext uri="{FF2B5EF4-FFF2-40B4-BE49-F238E27FC236}">
              <a16:creationId xmlns:a16="http://schemas.microsoft.com/office/drawing/2014/main" id="{00000000-0008-0000-14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4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4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4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4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4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4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4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4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4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4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4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4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4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4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4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400-000021000000}"/>
              </a:ext>
            </a:extLst>
          </xdr:cNvPr>
          <xdr:cNvSpPr/>
        </xdr:nvSpPr>
        <xdr:spPr>
          <a:xfrm>
            <a:off x="0" y="4000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ysClr val="windowText" lastClr="000000"/>
                </a:solidFill>
                <a:latin typeface="Calibri"/>
                <a:cs typeface="Calibri"/>
              </a:rPr>
              <a:pPr algn="r"/>
              <a:t>ADMINISTRAÇÃO FINANCEIRA E ORÇAMENTÁRIA</a:t>
            </a:fld>
            <a:endParaRPr lang="pt-BR" sz="800" u="none">
              <a:solidFill>
                <a:sysClr val="windowText" lastClr="000000"/>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4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4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4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4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4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4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4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4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4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4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4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4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4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4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4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4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4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4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4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4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4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4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4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4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4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4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4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4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4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4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21</xdr:row>
      <xdr:rowOff>0</xdr:rowOff>
    </xdr:to>
    <xdr:grpSp>
      <xdr:nvGrpSpPr>
        <xdr:cNvPr id="49" name="Agrupar 48">
          <a:extLst>
            <a:ext uri="{FF2B5EF4-FFF2-40B4-BE49-F238E27FC236}">
              <a16:creationId xmlns:a16="http://schemas.microsoft.com/office/drawing/2014/main" id="{00000000-0008-0000-1500-000031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5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5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5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5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5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5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5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5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5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5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5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5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5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5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5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5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500-000022000000}"/>
              </a:ext>
            </a:extLst>
          </xdr:cNvPr>
          <xdr:cNvSpPr/>
        </xdr:nvSpPr>
        <xdr:spPr>
          <a:xfrm>
            <a:off x="0" y="4191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ysClr val="windowText" lastClr="000000"/>
                </a:solidFill>
                <a:latin typeface="Calibri"/>
                <a:cs typeface="Calibri"/>
              </a:rPr>
              <a:pPr algn="r"/>
              <a:t>ECONOMIA DO SETOR PÚBLICO E REGULAÇÃO</a:t>
            </a:fld>
            <a:endParaRPr lang="pt-BR" sz="800" u="none">
              <a:solidFill>
                <a:sysClr val="windowText" lastClr="000000"/>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5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5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5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5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5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5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5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5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5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5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5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5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5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8" name="CaixaDeTexto 47">
          <a:extLst>
            <a:ext uri="{FF2B5EF4-FFF2-40B4-BE49-F238E27FC236}">
              <a16:creationId xmlns:a16="http://schemas.microsoft.com/office/drawing/2014/main" id="{00000000-0008-0000-1500-000030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5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5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5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5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5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5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5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5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5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5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5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5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5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5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5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29</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28</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28</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22</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22</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28</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MATEMÁTICA FINANCEIRA</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28</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MATEMÁTICA FINANCEIRA</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95250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CONTROLE EXTERNO</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95250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CONTROLE EXTERNO</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PÚBLICA</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MATEMÁTICA FINANCEIRA</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CONTROLE EXTERNO</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ADMINISTRAÇÃO PÚBLICA</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14</xdr:row>
      <xdr:rowOff>47625</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SISTEMA NORMATIVO ANTICORRUPÇÃO</a:t>
          </a:fld>
          <a:endParaRPr lang="pt-BR" sz="800" u="none">
            <a:solidFill>
              <a:schemeClr val="bg1">
                <a:lumMod val="65000"/>
              </a:schemeClr>
            </a:solidFill>
          </a:endParaRPr>
        </a:p>
      </xdr:txBody>
    </xdr:sp>
    <xdr:clientData/>
  </xdr:twoCellAnchor>
  <xdr:twoCellAnchor editAs="absolute">
    <xdr:from>
      <xdr:col>0</xdr:col>
      <xdr:colOff>0</xdr:colOff>
      <xdr:row>14</xdr:row>
      <xdr:rowOff>47625</xdr:rowOff>
    </xdr:from>
    <xdr:to>
      <xdr:col>3</xdr:col>
      <xdr:colOff>0</xdr:colOff>
      <xdr:row>14</xdr:row>
      <xdr:rowOff>238125</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clientData/>
  </xdr:twoCellAnchor>
  <xdr:twoCellAnchor editAs="absolute">
    <xdr:from>
      <xdr:col>0</xdr:col>
      <xdr:colOff>0</xdr:colOff>
      <xdr:row>14</xdr:row>
      <xdr:rowOff>238125</xdr:rowOff>
    </xdr:from>
    <xdr:to>
      <xdr:col>3</xdr:col>
      <xdr:colOff>0</xdr:colOff>
      <xdr:row>14</xdr:row>
      <xdr:rowOff>428625</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ANÁLISE DE DADOS</a:t>
          </a:fld>
          <a:endParaRPr lang="pt-BR" sz="800" u="none">
            <a:solidFill>
              <a:schemeClr val="bg1">
                <a:lumMod val="65000"/>
              </a:schemeClr>
            </a:solidFill>
          </a:endParaRPr>
        </a:p>
      </xdr:txBody>
    </xdr:sp>
    <xdr:clientData/>
  </xdr:twoCellAnchor>
  <xdr:twoCellAnchor editAs="absolute">
    <xdr:from>
      <xdr:col>0</xdr:col>
      <xdr:colOff>0</xdr:colOff>
      <xdr:row>14</xdr:row>
      <xdr:rowOff>428625</xdr:rowOff>
    </xdr:from>
    <xdr:to>
      <xdr:col>3</xdr:col>
      <xdr:colOff>0</xdr:colOff>
      <xdr:row>15</xdr:row>
      <xdr:rowOff>47625</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AUDITORIA GOVERNAMENTAL</a:t>
          </a:fld>
          <a:endParaRPr lang="pt-BR" sz="800" u="none">
            <a:solidFill>
              <a:schemeClr val="bg1">
                <a:lumMod val="65000"/>
              </a:schemeClr>
            </a:solidFill>
          </a:endParaRPr>
        </a:p>
      </xdr:txBody>
    </xdr:sp>
    <xdr:clientData/>
  </xdr:twoCellAnchor>
  <xdr:twoCellAnchor editAs="absolute">
    <xdr:from>
      <xdr:col>0</xdr:col>
      <xdr:colOff>0</xdr:colOff>
      <xdr:row>15</xdr:row>
      <xdr:rowOff>47625</xdr:rowOff>
    </xdr:from>
    <xdr:to>
      <xdr:col>3</xdr:col>
      <xdr:colOff>0</xdr:colOff>
      <xdr:row>15</xdr:row>
      <xdr:rowOff>238125</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CONTABILIDADE APLICADA AO SETOR PÚBLICO</a:t>
          </a:fld>
          <a:endParaRPr lang="pt-BR" sz="800" u="none">
            <a:solidFill>
              <a:schemeClr val="bg1">
                <a:lumMod val="65000"/>
              </a:schemeClr>
            </a:solidFill>
          </a:endParaRPr>
        </a:p>
      </xdr:txBody>
    </xdr:sp>
    <xdr:clientData/>
  </xdr:twoCellAnchor>
  <xdr:twoCellAnchor editAs="absolute">
    <xdr:from>
      <xdr:col>0</xdr:col>
      <xdr:colOff>0</xdr:colOff>
      <xdr:row>15</xdr:row>
      <xdr:rowOff>238125</xdr:rowOff>
    </xdr:from>
    <xdr:to>
      <xdr:col>3</xdr:col>
      <xdr:colOff>0</xdr:colOff>
      <xdr:row>15</xdr:row>
      <xdr:rowOff>428625</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ANÁLISE DAS DEMONSTRAÇÕES CONTÁBEIS</a:t>
          </a:fld>
          <a:endParaRPr lang="pt-BR" sz="800" u="none">
            <a:solidFill>
              <a:schemeClr val="bg1">
                <a:lumMod val="65000"/>
              </a:schemeClr>
            </a:solidFill>
          </a:endParaRPr>
        </a:p>
      </xdr:txBody>
    </xdr:sp>
    <xdr:clientData/>
  </xdr:twoCellAnchor>
  <xdr:twoCellAnchor editAs="absolute">
    <xdr:from>
      <xdr:col>0</xdr:col>
      <xdr:colOff>0</xdr:colOff>
      <xdr:row>15</xdr:row>
      <xdr:rowOff>428625</xdr:rowOff>
    </xdr:from>
    <xdr:to>
      <xdr:col>3</xdr:col>
      <xdr:colOff>0</xdr:colOff>
      <xdr:row>16</xdr:row>
      <xdr:rowOff>47625</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clientData/>
  </xdr:twoCellAnchor>
  <xdr:twoCellAnchor editAs="absolute">
    <xdr:from>
      <xdr:col>0</xdr:col>
      <xdr:colOff>0</xdr:colOff>
      <xdr:row>16</xdr:row>
      <xdr:rowOff>47625</xdr:rowOff>
    </xdr:from>
    <xdr:to>
      <xdr:col>3</xdr:col>
      <xdr:colOff>0</xdr:colOff>
      <xdr:row>16</xdr:row>
      <xdr:rowOff>238125</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ECONOMIA DO SETOR PÚBLICO E REGULAÇÃO</a:t>
          </a:fld>
          <a:endParaRPr lang="pt-BR" sz="800" u="none">
            <a:solidFill>
              <a:schemeClr val="bg1">
                <a:lumMod val="65000"/>
              </a:schemeClr>
            </a:solidFill>
          </a:endParaRPr>
        </a:p>
      </xdr:txBody>
    </xdr:sp>
    <xdr:clientData/>
  </xdr:twoCellAnchor>
  <xdr:twoCellAnchor editAs="absolute">
    <xdr:from>
      <xdr:col>0</xdr:col>
      <xdr:colOff>0</xdr:colOff>
      <xdr:row>16</xdr:row>
      <xdr:rowOff>238125</xdr:rowOff>
    </xdr:from>
    <xdr:to>
      <xdr:col>3</xdr:col>
      <xdr:colOff>0</xdr:colOff>
      <xdr:row>16</xdr:row>
      <xdr:rowOff>428625</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428625</xdr:rowOff>
    </xdr:from>
    <xdr:to>
      <xdr:col>3</xdr:col>
      <xdr:colOff>0</xdr:colOff>
      <xdr:row>17</xdr:row>
      <xdr:rowOff>47625</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47625</xdr:rowOff>
    </xdr:from>
    <xdr:to>
      <xdr:col>3</xdr:col>
      <xdr:colOff>0</xdr:colOff>
      <xdr:row>17</xdr:row>
      <xdr:rowOff>238125</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238125</xdr:rowOff>
    </xdr:from>
    <xdr:to>
      <xdr:col>3</xdr:col>
      <xdr:colOff>0</xdr:colOff>
      <xdr:row>18</xdr:row>
      <xdr:rowOff>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0</xdr:rowOff>
    </xdr:from>
    <xdr:to>
      <xdr:col>3</xdr:col>
      <xdr:colOff>0</xdr:colOff>
      <xdr:row>19</xdr:row>
      <xdr:rowOff>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0</xdr:rowOff>
    </xdr:from>
    <xdr:to>
      <xdr:col>3</xdr:col>
      <xdr:colOff>0</xdr:colOff>
      <xdr:row>19</xdr:row>
      <xdr:rowOff>190500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190500</xdr:rowOff>
    </xdr:from>
    <xdr:to>
      <xdr:col>3</xdr:col>
      <xdr:colOff>0</xdr:colOff>
      <xdr:row>19</xdr:row>
      <xdr:rowOff>381000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381000</xdr:rowOff>
    </xdr:from>
    <xdr:to>
      <xdr:col>3</xdr:col>
      <xdr:colOff>0</xdr:colOff>
      <xdr:row>19</xdr:row>
      <xdr:rowOff>571500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571500</xdr:rowOff>
    </xdr:from>
    <xdr:to>
      <xdr:col>3</xdr:col>
      <xdr:colOff>0</xdr:colOff>
      <xdr:row>20</xdr:row>
      <xdr:rowOff>47625</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47625</xdr:rowOff>
    </xdr:from>
    <xdr:to>
      <xdr:col>3</xdr:col>
      <xdr:colOff>0</xdr:colOff>
      <xdr:row>20</xdr:row>
      <xdr:rowOff>238125</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238125</xdr:rowOff>
    </xdr:from>
    <xdr:to>
      <xdr:col>3</xdr:col>
      <xdr:colOff>0</xdr:colOff>
      <xdr:row>21</xdr:row>
      <xdr:rowOff>142875</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142875</xdr:rowOff>
    </xdr:from>
    <xdr:to>
      <xdr:col>3</xdr:col>
      <xdr:colOff>0</xdr:colOff>
      <xdr:row>21</xdr:row>
      <xdr:rowOff>333375</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333375</xdr:rowOff>
    </xdr:from>
    <xdr:to>
      <xdr:col>3</xdr:col>
      <xdr:colOff>0</xdr:colOff>
      <xdr:row>21</xdr:row>
      <xdr:rowOff>523875</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10/29083014/edital-n-1-tcu-2021-de-28-de-outubro-de-2021-edital-n-1-tcu-2021-de-28-de-outubro-de-2021-dou-imprensa-nacional.pdf"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iHM8bOYBi57TSTHOHpYuvAeZ7ksxQJzbld/iD0K/8fM8g5EnSZ5t20M+B/EQCFKjZmLzTITOVUfcDl/2/9QITQ==" saltValue="dAzO4AME5BrIk66X5GLlt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89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90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56.25" x14ac:dyDescent="0.25">
      <c r="A16" s="25"/>
      <c r="B16" s="25"/>
      <c r="C16" s="25"/>
      <c r="D16" s="25"/>
      <c r="E16" s="26">
        <v>3</v>
      </c>
      <c r="F16" s="23" t="s">
        <v>91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92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170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93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56.25" x14ac:dyDescent="0.25">
      <c r="A20" s="25"/>
      <c r="B20" s="25"/>
      <c r="C20" s="25"/>
      <c r="D20" s="25"/>
      <c r="E20" s="26">
        <v>7</v>
      </c>
      <c r="F20" s="23" t="s">
        <v>171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56.25" x14ac:dyDescent="0.25">
      <c r="A21" s="25"/>
      <c r="B21" s="25"/>
      <c r="C21" s="25"/>
      <c r="D21" s="25"/>
      <c r="E21" s="30">
        <v>8</v>
      </c>
      <c r="F21" s="24" t="s">
        <v>172</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94</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NH6801SgUEglKdAS8IKGdRQCd/sPj2xmss6apAR6z55ECqnk+5rm1SMcx/tDAlu+JjIIRzBXrjrJDtCLXca9qg==" saltValue="TLxntvUWFsD2+Tp96uyBk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83" priority="9" operator="equal">
      <formula>$Z$15</formula>
    </cfRule>
    <cfRule type="cellIs" dxfId="82" priority="10" operator="equal">
      <formula>$Z$14</formula>
    </cfRule>
  </conditionalFormatting>
  <conditionalFormatting sqref="H52:J73 L52:O73">
    <cfRule type="cellIs" dxfId="81" priority="7" operator="equal">
      <formula>$Z$15</formula>
    </cfRule>
    <cfRule type="cellIs" dxfId="80" priority="8" operator="equal">
      <formula>$Z$14</formula>
    </cfRule>
  </conditionalFormatting>
  <conditionalFormatting sqref="I13">
    <cfRule type="cellIs" dxfId="79" priority="1" operator="equal">
      <formula>"A"</formula>
    </cfRule>
    <cfRule type="cellIs" dxfId="78" priority="2" operator="equal">
      <formula>"U"</formula>
    </cfRule>
    <cfRule type="cellIs" dxfId="77"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173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95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67.5" x14ac:dyDescent="0.25">
      <c r="A16" s="25"/>
      <c r="B16" s="25"/>
      <c r="C16" s="25"/>
      <c r="D16" s="25"/>
      <c r="E16" s="26">
        <v>3</v>
      </c>
      <c r="F16" s="23" t="s">
        <v>96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123.75" x14ac:dyDescent="0.25">
      <c r="A17" s="25"/>
      <c r="B17" s="25"/>
      <c r="C17" s="25"/>
      <c r="D17" s="25"/>
      <c r="E17" s="30">
        <v>4</v>
      </c>
      <c r="F17" s="24" t="s">
        <v>174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175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97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23.75" x14ac:dyDescent="0.25">
      <c r="A20" s="25"/>
      <c r="B20" s="25"/>
      <c r="C20" s="25"/>
      <c r="D20" s="25"/>
      <c r="E20" s="26">
        <v>7</v>
      </c>
      <c r="F20" s="23" t="s">
        <v>98</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67.5" x14ac:dyDescent="0.25">
      <c r="A21" s="25"/>
      <c r="B21" s="25"/>
      <c r="C21" s="25"/>
      <c r="D21" s="25"/>
      <c r="E21" s="30">
        <v>8</v>
      </c>
      <c r="F21" s="24" t="s">
        <v>99</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123.75" x14ac:dyDescent="0.25">
      <c r="A22" s="25"/>
      <c r="B22" s="25"/>
      <c r="C22" s="25"/>
      <c r="D22" s="25"/>
      <c r="E22" s="26">
        <v>9</v>
      </c>
      <c r="F22" s="23" t="s">
        <v>176</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67.5" x14ac:dyDescent="0.25">
      <c r="A23" s="25"/>
      <c r="B23" s="25"/>
      <c r="C23" s="25"/>
      <c r="D23" s="25"/>
      <c r="E23" s="30">
        <v>10</v>
      </c>
      <c r="F23" s="24" t="s">
        <v>177</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100</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213.75" x14ac:dyDescent="0.25">
      <c r="A25" s="25"/>
      <c r="B25" s="25"/>
      <c r="C25" s="25"/>
      <c r="D25" s="25"/>
      <c r="E25" s="30">
        <v>12</v>
      </c>
      <c r="F25" s="24" t="s">
        <v>178</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KctSa/iZRurE20RX0o2pBjyeSHER+lK8+SpNebyCzNPRr8IvhliUk5ZdeG7Tg879eYcyE3a+nMOpUJgT1oNsxw==" saltValue="NjjdJC09o6uW9OKn6Ls5u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76" priority="9" operator="equal">
      <formula>$Z$15</formula>
    </cfRule>
    <cfRule type="cellIs" dxfId="75" priority="10" operator="equal">
      <formula>$Z$14</formula>
    </cfRule>
  </conditionalFormatting>
  <conditionalFormatting sqref="H52:J73 L52:O73">
    <cfRule type="cellIs" dxfId="74" priority="7" operator="equal">
      <formula>$Z$15</formula>
    </cfRule>
    <cfRule type="cellIs" dxfId="73" priority="8" operator="equal">
      <formula>$Z$14</formula>
    </cfRule>
  </conditionalFormatting>
  <conditionalFormatting sqref="I13">
    <cfRule type="cellIs" dxfId="72" priority="1" operator="equal">
      <formula>"A"</formula>
    </cfRule>
    <cfRule type="cellIs" dxfId="71" priority="2" operator="equal">
      <formula>"U"</formula>
    </cfRule>
    <cfRule type="cellIs" dxfId="70"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2"/>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61</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101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179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180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102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181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182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183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184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45" x14ac:dyDescent="0.25">
      <c r="A22" s="25"/>
      <c r="B22" s="25"/>
      <c r="C22" s="25"/>
      <c r="D22" s="25"/>
      <c r="E22" s="26">
        <v>9</v>
      </c>
      <c r="F22" s="23" t="s">
        <v>185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33.75" x14ac:dyDescent="0.25">
      <c r="A23" s="25"/>
      <c r="B23" s="25"/>
      <c r="C23" s="25"/>
      <c r="D23" s="25"/>
      <c r="E23" s="30">
        <v>10</v>
      </c>
      <c r="F23" s="24" t="s">
        <v>186</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33.75" x14ac:dyDescent="0.25">
      <c r="A24" s="25"/>
      <c r="B24" s="25"/>
      <c r="C24" s="25"/>
      <c r="D24" s="25"/>
      <c r="E24" s="26">
        <v>11</v>
      </c>
      <c r="F24" s="23" t="s">
        <v>103</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dc/xFNHGW9H4ZrgRfjfwv6yHuVsoS+9TkGGPUKQiKYx3tfgSMrnfNplgSM2QiVThTUj7yg08loAvdUdOWES0Fg==" saltValue="ZlXhDZNVy7U7CF3h1W4C+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9" priority="9" operator="equal">
      <formula>$Z$15</formula>
    </cfRule>
    <cfRule type="cellIs" dxfId="68" priority="10" operator="equal">
      <formula>$Z$14</formula>
    </cfRule>
  </conditionalFormatting>
  <conditionalFormatting sqref="H52:J73 L52:O73">
    <cfRule type="cellIs" dxfId="67" priority="7" operator="equal">
      <formula>$Z$15</formula>
    </cfRule>
    <cfRule type="cellIs" dxfId="66" priority="8" operator="equal">
      <formula>$Z$14</formula>
    </cfRule>
  </conditionalFormatting>
  <conditionalFormatting sqref="I13">
    <cfRule type="cellIs" dxfId="65" priority="1" operator="equal">
      <formula>"A"</formula>
    </cfRule>
    <cfRule type="cellIs" dxfId="64" priority="2" operator="equal">
      <formula>"U"</formula>
    </cfRule>
    <cfRule type="cellIs" dxfId="63" priority="3" operator="equal">
      <formula>"OK"</formula>
    </cfRule>
  </conditionalFormatting>
  <dataValidations count="3">
    <dataValidation type="whole" allowBlank="1" showInputMessage="1" showErrorMessage="1" sqref="Q14:R73 U14:V73" xr:uid="{00000000-0002-0000-0C00-000000000000}">
      <formula1>0</formula1>
      <formula2>1000</formula2>
    </dataValidation>
    <dataValidation type="list" allowBlank="1" showInputMessage="1" showErrorMessage="1" sqref="L14:O73" xr:uid="{00000000-0002-0000-0C00-000001000000}">
      <formula1>$Z$14</formula1>
    </dataValidation>
    <dataValidation type="list" allowBlank="1" showInputMessage="1" showErrorMessage="1" sqref="H14:J73" xr:uid="{00000000-0002-0000-0C00-000002000000}">
      <formula1>$Z$14:$Z$15</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3"/>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104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187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188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189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190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105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106</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BXSDyjAmy2nbrkSIo7MAbFyt2T4KjENrl2SRdnQlKGoVWWPhehVDV7K4BmobAjHKK1LnskPrUebQr0cf2cy2Hg==" saltValue="FdH+iyrcXW4Md7VtcUgvo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2" priority="9" operator="equal">
      <formula>$Z$15</formula>
    </cfRule>
    <cfRule type="cellIs" dxfId="61" priority="10" operator="equal">
      <formula>$Z$14</formula>
    </cfRule>
  </conditionalFormatting>
  <conditionalFormatting sqref="H52:J73 L52:O73">
    <cfRule type="cellIs" dxfId="60" priority="7" operator="equal">
      <formula>$Z$15</formula>
    </cfRule>
    <cfRule type="cellIs" dxfId="59" priority="8" operator="equal">
      <formula>$Z$14</formula>
    </cfRule>
  </conditionalFormatting>
  <conditionalFormatting sqref="I13">
    <cfRule type="cellIs" dxfId="58" priority="1" operator="equal">
      <formula>"A"</formula>
    </cfRule>
    <cfRule type="cellIs" dxfId="57" priority="2" operator="equal">
      <formula>"U"</formula>
    </cfRule>
    <cfRule type="cellIs" dxfId="56" priority="3" operator="equal">
      <formula>"OK"</formula>
    </cfRule>
  </conditionalFormatting>
  <dataValidations count="3">
    <dataValidation type="whole" allowBlank="1" showInputMessage="1" showErrorMessage="1" sqref="Q14:R73 U14:V73" xr:uid="{00000000-0002-0000-0D00-000000000000}">
      <formula1>0</formula1>
      <formula2>1000</formula2>
    </dataValidation>
    <dataValidation type="list" allowBlank="1" showInputMessage="1" showErrorMessage="1" sqref="L14:O73" xr:uid="{00000000-0002-0000-0D00-000001000000}">
      <formula1>$Z$14</formula1>
    </dataValidation>
    <dataValidation type="list" allowBlank="1" showInputMessage="1" showErrorMessage="1" sqref="H14:J73" xr:uid="{00000000-0002-0000-0D00-000002000000}">
      <formula1>$Z$14:$Z$15</formula1>
    </dataValidation>
  </dataValidation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4"/>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63</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107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108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109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110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191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192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111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fd2pLLlpF9uz7SyTaXOKo1bq1sN7LY98bcJToH8W6yrj8IUsmZ6oCrYsBWCo9P4HoIwKM9D2bUiJ5L+sxxnITg==" saltValue="8gJ13CezLea8QqBVw+MRR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5" priority="9" operator="equal">
      <formula>$Z$15</formula>
    </cfRule>
    <cfRule type="cellIs" dxfId="54" priority="10" operator="equal">
      <formula>$Z$14</formula>
    </cfRule>
  </conditionalFormatting>
  <conditionalFormatting sqref="H52:J73 L52:O73">
    <cfRule type="cellIs" dxfId="53" priority="7" operator="equal">
      <formula>$Z$15</formula>
    </cfRule>
    <cfRule type="cellIs" dxfId="52" priority="8" operator="equal">
      <formula>$Z$14</formula>
    </cfRule>
  </conditionalFormatting>
  <conditionalFormatting sqref="I13">
    <cfRule type="cellIs" dxfId="51" priority="1" operator="equal">
      <formula>"A"</formula>
    </cfRule>
    <cfRule type="cellIs" dxfId="50" priority="2" operator="equal">
      <formula>"U"</formula>
    </cfRule>
    <cfRule type="cellIs" dxfId="49" priority="3" operator="equal">
      <formula>"OK"</formula>
    </cfRule>
  </conditionalFormatting>
  <dataValidations count="3">
    <dataValidation type="whole" allowBlank="1" showInputMessage="1" showErrorMessage="1" sqref="Q14:R73 U14:V73" xr:uid="{00000000-0002-0000-0E00-000000000000}">
      <formula1>0</formula1>
      <formula2>1000</formula2>
    </dataValidation>
    <dataValidation type="list" allowBlank="1" showInputMessage="1" showErrorMessage="1" sqref="L14:O73" xr:uid="{00000000-0002-0000-0E00-000001000000}">
      <formula1>$Z$14</formula1>
    </dataValidation>
    <dataValidation type="list" allowBlank="1" showInputMessage="1" showErrorMessage="1" sqref="H14:J73" xr:uid="{00000000-0002-0000-0E00-000002000000}">
      <formula1>$Z$14:$Z$15</formula1>
    </dataValidation>
  </dataValidations>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5"/>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112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113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46.25" x14ac:dyDescent="0.25">
      <c r="A16" s="25"/>
      <c r="B16" s="25"/>
      <c r="C16" s="25"/>
      <c r="D16" s="25"/>
      <c r="E16" s="26">
        <v>3</v>
      </c>
      <c r="F16" s="23" t="s">
        <v>193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114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194</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115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195</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196</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116</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33.75" x14ac:dyDescent="0.25">
      <c r="A23" s="25"/>
      <c r="B23" s="25"/>
      <c r="C23" s="25"/>
      <c r="D23" s="25"/>
      <c r="E23" s="30">
        <v>10</v>
      </c>
      <c r="F23" s="24" t="s">
        <v>197</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WP/o3VR8d1BGUmKvX8FQEtkC0BwJKfVE4q3XgiZlC/8iMkI1+2WJn4dzl8aBukrCxgdb3h3Yb1PcztKRFa3YA==" saltValue="pbreHJFRFkG0E2J4Xfb60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8" priority="9" operator="equal">
      <formula>$Z$15</formula>
    </cfRule>
    <cfRule type="cellIs" dxfId="47" priority="10" operator="equal">
      <formula>$Z$14</formula>
    </cfRule>
  </conditionalFormatting>
  <conditionalFormatting sqref="H52:J73 L52:O73">
    <cfRule type="cellIs" dxfId="46" priority="7" operator="equal">
      <formula>$Z$15</formula>
    </cfRule>
    <cfRule type="cellIs" dxfId="45" priority="8"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whole" allowBlank="1" showInputMessage="1" showErrorMessage="1" sqref="Q14:R73 U14:V73" xr:uid="{00000000-0002-0000-0F00-000000000000}">
      <formula1>0</formula1>
      <formula2>1000</formula2>
    </dataValidation>
    <dataValidation type="list" allowBlank="1" showInputMessage="1" showErrorMessage="1" sqref="L14:O73" xr:uid="{00000000-0002-0000-0F00-000001000000}">
      <formula1>$Z$14</formula1>
    </dataValidation>
    <dataValidation type="list" allowBlank="1" showInputMessage="1" showErrorMessage="1" sqref="H14:J73" xr:uid="{00000000-0002-0000-0F00-000002000000}">
      <formula1>$Z$14:$Z$15</formula1>
    </dataValidation>
  </dataValidations>
  <pageMargins left="0.511811024" right="0.511811024" top="0.78740157499999996" bottom="0.78740157499999996" header="0.31496062000000002" footer="0.3149606200000000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16"/>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12.5" x14ac:dyDescent="0.25">
      <c r="A14" s="25"/>
      <c r="B14" s="25"/>
      <c r="C14" s="25"/>
      <c r="D14" s="25"/>
      <c r="E14" s="26">
        <v>1</v>
      </c>
      <c r="F14" s="23" t="s">
        <v>117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118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90" x14ac:dyDescent="0.25">
      <c r="A16" s="25"/>
      <c r="B16" s="25"/>
      <c r="C16" s="25"/>
      <c r="D16" s="25"/>
      <c r="E16" s="26">
        <v>3</v>
      </c>
      <c r="F16" s="23" t="s">
        <v>119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198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01.25" x14ac:dyDescent="0.25">
      <c r="A18" s="25"/>
      <c r="B18" s="25"/>
      <c r="C18" s="25"/>
      <c r="D18" s="25"/>
      <c r="E18" s="26">
        <v>5</v>
      </c>
      <c r="F18" s="23" t="s">
        <v>120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121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45" x14ac:dyDescent="0.25">
      <c r="A20" s="25"/>
      <c r="B20" s="25"/>
      <c r="C20" s="25"/>
      <c r="D20" s="25"/>
      <c r="E20" s="26">
        <v>7</v>
      </c>
      <c r="F20" s="23" t="s">
        <v>122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45" x14ac:dyDescent="0.25">
      <c r="A21" s="25"/>
      <c r="B21" s="25"/>
      <c r="C21" s="25"/>
      <c r="D21" s="25"/>
      <c r="E21" s="30">
        <v>8</v>
      </c>
      <c r="F21" s="24" t="s">
        <v>123</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90" x14ac:dyDescent="0.25">
      <c r="A22" s="25"/>
      <c r="B22" s="25"/>
      <c r="C22" s="25"/>
      <c r="D22" s="25"/>
      <c r="E22" s="26">
        <v>9</v>
      </c>
      <c r="F22" s="23" t="s">
        <v>199</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45" x14ac:dyDescent="0.25">
      <c r="A23" s="25"/>
      <c r="B23" s="25"/>
      <c r="C23" s="25"/>
      <c r="D23" s="25"/>
      <c r="E23" s="30">
        <v>10</v>
      </c>
      <c r="F23" s="24" t="s">
        <v>124</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AcpmRHYGOmO2ELV1GBeOcdIeBAp3+N+g9qhSc5H3LisHYlsI7iIeBdhy4n9QNU6I3S98bwkVw5bayTk8hyquhA==" saltValue="/hyS7J15jJ1TZQrvyX7UP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whole" allowBlank="1" showInputMessage="1" showErrorMessage="1" sqref="Q14:R73 U14:V73" xr:uid="{00000000-0002-0000-1000-000000000000}">
      <formula1>0</formula1>
      <formula2>1000</formula2>
    </dataValidation>
    <dataValidation type="list" allowBlank="1" showInputMessage="1" showErrorMessage="1" sqref="L14:O73" xr:uid="{00000000-0002-0000-1000-000001000000}">
      <formula1>$Z$14</formula1>
    </dataValidation>
    <dataValidation type="list" allowBlank="1" showInputMessage="1" showErrorMessage="1" sqref="H14:J73" xr:uid="{00000000-0002-0000-1000-000002000000}">
      <formula1>$Z$14:$Z$15</formula1>
    </dataValidation>
  </dataValidations>
  <pageMargins left="0.511811024" right="0.511811024" top="0.78740157499999996" bottom="0.78740157499999996" header="0.31496062000000002" footer="0.3149606200000000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17"/>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5" customHeight="1" x14ac:dyDescent="0.25">
      <c r="A14" s="25"/>
      <c r="B14" s="25"/>
      <c r="C14" s="25"/>
      <c r="D14" s="25"/>
      <c r="E14" s="26">
        <v>1</v>
      </c>
      <c r="F14" s="23" t="s">
        <v>200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5" customHeight="1" x14ac:dyDescent="0.25">
      <c r="A15" s="25"/>
      <c r="B15" s="25"/>
      <c r="C15" s="25"/>
      <c r="D15" s="25"/>
      <c r="E15" s="30">
        <v>2</v>
      </c>
      <c r="F15" s="24" t="s">
        <v>125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201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93.75" x14ac:dyDescent="0.25">
      <c r="A17" s="25"/>
      <c r="B17" s="25"/>
      <c r="C17" s="25"/>
      <c r="D17" s="25"/>
      <c r="E17" s="30">
        <v>4</v>
      </c>
      <c r="F17" s="24" t="s">
        <v>126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67.5" x14ac:dyDescent="0.25">
      <c r="A18" s="25"/>
      <c r="B18" s="25"/>
      <c r="C18" s="25"/>
      <c r="D18" s="25"/>
      <c r="E18" s="26">
        <v>5</v>
      </c>
      <c r="F18" s="23" t="s">
        <v>202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WfHKdaBn8EnPgY0ua5AAt5pxu7+7snY5Khg82vZimBFtX05KRmbz8fJkevW4OxFTVJl2o8LY6YUEBhiq0/7wPQ==" saltValue="tsVXwUQAcmn2dA+GmR0iS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1100-000000000000}">
      <formula1>0</formula1>
      <formula2>1000</formula2>
    </dataValidation>
    <dataValidation type="list" allowBlank="1" showInputMessage="1" showErrorMessage="1" sqref="L14:O73" xr:uid="{00000000-0002-0000-1100-000001000000}">
      <formula1>$Z$14</formula1>
    </dataValidation>
    <dataValidation type="list" allowBlank="1" showInputMessage="1" showErrorMessage="1" sqref="H14:J73" xr:uid="{00000000-0002-0000-1100-000002000000}">
      <formula1>$Z$14:$Z$15</formula1>
    </dataValidation>
  </dataValidations>
  <pageMargins left="0.511811024" right="0.511811024" top="0.78740157499999996" bottom="0.78740157499999996" header="0.31496062000000002" footer="0.3149606200000000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ilha18"/>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148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03.75" x14ac:dyDescent="0.25">
      <c r="A14" s="25"/>
      <c r="B14" s="25"/>
      <c r="C14" s="25"/>
      <c r="D14" s="25"/>
      <c r="E14" s="26">
        <v>1</v>
      </c>
      <c r="F14" s="23" t="s">
        <v>203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127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67.5" x14ac:dyDescent="0.25">
      <c r="A16" s="25"/>
      <c r="B16" s="25"/>
      <c r="C16" s="25"/>
      <c r="D16" s="25"/>
      <c r="E16" s="26">
        <v>3</v>
      </c>
      <c r="F16" s="23" t="s">
        <v>128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78.75" x14ac:dyDescent="0.25">
      <c r="A17" s="25"/>
      <c r="B17" s="25"/>
      <c r="C17" s="25"/>
      <c r="D17" s="25"/>
      <c r="E17" s="30">
        <v>4</v>
      </c>
      <c r="F17" s="24" t="s">
        <v>129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90" x14ac:dyDescent="0.25">
      <c r="A18" s="25"/>
      <c r="B18" s="25"/>
      <c r="C18" s="25"/>
      <c r="D18" s="25"/>
      <c r="E18" s="26">
        <v>5</v>
      </c>
      <c r="F18" s="23" t="s">
        <v>130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58.75" x14ac:dyDescent="0.25">
      <c r="A19" s="25"/>
      <c r="B19" s="25"/>
      <c r="C19" s="25"/>
      <c r="D19" s="25"/>
      <c r="E19" s="30">
        <v>6</v>
      </c>
      <c r="F19" s="24" t="s">
        <v>204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45" x14ac:dyDescent="0.25">
      <c r="A20" s="25"/>
      <c r="B20" s="25"/>
      <c r="C20" s="25"/>
      <c r="D20" s="25"/>
      <c r="E20" s="26">
        <v>7</v>
      </c>
      <c r="F20" s="23" t="s">
        <v>131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0aUhHo7pJYO8YJtBYLTWD4zGq5n0MD8daOSRDy+CT55iZ/a9CySzZra2eAOGC7qFVZ2+xvnkTK7KQ3FPmAPbow==" saltValue="Vui5JDLfFK83QUO3x6Y5d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6" operator="equal">
      <formula>$Z$15</formula>
    </cfRule>
    <cfRule type="cellIs" dxfId="26" priority="7" operator="equal">
      <formula>$Z$14</formula>
    </cfRule>
  </conditionalFormatting>
  <conditionalFormatting sqref="H52:J73 L52:O73">
    <cfRule type="cellIs" dxfId="25" priority="4" operator="equal">
      <formula>$Z$15</formula>
    </cfRule>
    <cfRule type="cellIs" dxfId="24" priority="5"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1200-000000000000}">
      <formula1>0</formula1>
      <formula2>1000</formula2>
    </dataValidation>
    <dataValidation type="list" allowBlank="1" showInputMessage="1" showErrorMessage="1" sqref="L14:O73" xr:uid="{00000000-0002-0000-1200-000001000000}">
      <formula1>$Z$14</formula1>
    </dataValidation>
    <dataValidation type="list" allowBlank="1" showInputMessage="1" showErrorMessage="1" sqref="H14:J73" xr:uid="{00000000-0002-0000-1200-000002000000}">
      <formula1>$Z$14:$Z$15</formula1>
    </dataValidation>
  </dataValidations>
  <pageMargins left="0.511811024" right="0.511811024" top="0.78740157499999996" bottom="0.78740157499999996" header="0.31496062000000002" footer="0.3149606200000000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ilha1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132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133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134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205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135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syl7lj2hnbQdKW80AQ3LpHMLX2UOq3dXjQ0iJdBQ0K8BCs9DiZgF+dmBh7vI/hz3e7v/5pQdnHGEG8/ayIqk2w==" saltValue="f8UGm2CuZWXAvM73wpgYW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6" operator="equal">
      <formula>$Z$15</formula>
    </cfRule>
    <cfRule type="cellIs" dxfId="19" priority="7" operator="equal">
      <formula>$Z$14</formula>
    </cfRule>
  </conditionalFormatting>
  <conditionalFormatting sqref="H52:J73 L52:O73">
    <cfRule type="cellIs" dxfId="18" priority="4" operator="equal">
      <formula>$Z$15</formula>
    </cfRule>
    <cfRule type="cellIs" dxfId="17" priority="5"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1300-000000000000}">
      <formula1>0</formula1>
      <formula2>1000</formula2>
    </dataValidation>
    <dataValidation type="list" allowBlank="1" showInputMessage="1" showErrorMessage="1" sqref="L14:O73" xr:uid="{00000000-0002-0000-1300-000001000000}">
      <formula1>$Z$14</formula1>
    </dataValidation>
    <dataValidation type="list" allowBlank="1" showInputMessage="1" showErrorMessage="1" sqref="H14:J73" xr:uid="{00000000-0002-0000-13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topLeftCell="A3"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1" t="s">
        <v>30</v>
      </c>
      <c r="C8" s="101"/>
      <c r="D8" s="101"/>
      <c r="G8" s="35" t="s">
        <v>32</v>
      </c>
      <c r="H8" s="106" t="s">
        <v>50</v>
      </c>
      <c r="I8" s="106"/>
      <c r="J8" s="106"/>
      <c r="K8" s="106"/>
      <c r="L8" s="106"/>
      <c r="M8" s="106"/>
      <c r="N8" s="106"/>
      <c r="O8" s="106"/>
      <c r="P8" s="106"/>
      <c r="S8" s="103" t="s">
        <v>12</v>
      </c>
      <c r="T8" s="103"/>
      <c r="U8" s="103"/>
    </row>
    <row r="9" spans="1:23" ht="15" customHeight="1" x14ac:dyDescent="0.25">
      <c r="B9" s="101"/>
      <c r="C9" s="101"/>
      <c r="D9" s="101"/>
      <c r="G9" s="35" t="s">
        <v>24</v>
      </c>
      <c r="H9" s="117">
        <v>44498</v>
      </c>
      <c r="I9" s="106"/>
      <c r="J9" s="106"/>
      <c r="K9" s="106"/>
      <c r="L9" s="106"/>
      <c r="M9" s="106"/>
      <c r="N9" s="106"/>
      <c r="O9" s="106"/>
      <c r="P9" s="106"/>
      <c r="S9" s="102"/>
      <c r="T9" s="102"/>
      <c r="U9" s="102"/>
    </row>
    <row r="10" spans="1:23" ht="15" customHeight="1" x14ac:dyDescent="0.25">
      <c r="B10" s="101"/>
      <c r="C10" s="101"/>
      <c r="D10" s="101"/>
      <c r="G10" s="35" t="s">
        <v>3</v>
      </c>
      <c r="H10" s="106" t="s">
        <v>51</v>
      </c>
      <c r="I10" s="106"/>
      <c r="J10" s="106"/>
      <c r="K10" s="106"/>
      <c r="L10" s="106"/>
      <c r="M10" s="106"/>
      <c r="N10" s="106"/>
      <c r="O10" s="106"/>
      <c r="P10" s="106"/>
      <c r="S10" s="102"/>
      <c r="T10" s="102"/>
      <c r="U10" s="102"/>
    </row>
    <row r="11" spans="1:23" ht="15" customHeight="1" x14ac:dyDescent="0.25">
      <c r="B11" s="101"/>
      <c r="C11" s="101"/>
      <c r="D11" s="101"/>
      <c r="G11" s="35" t="s">
        <v>44</v>
      </c>
      <c r="H11" s="107" t="s">
        <v>52</v>
      </c>
      <c r="I11" s="107"/>
      <c r="J11" s="107"/>
      <c r="K11" s="107"/>
      <c r="L11" s="107"/>
      <c r="M11" s="107"/>
      <c r="N11" s="107"/>
      <c r="O11" s="107"/>
      <c r="P11" s="107"/>
      <c r="S11" s="102"/>
      <c r="T11" s="102"/>
      <c r="U11" s="102"/>
    </row>
    <row r="12" spans="1:23" ht="15" customHeight="1" x14ac:dyDescent="0.25">
      <c r="B12" s="101"/>
      <c r="C12" s="101"/>
      <c r="D12" s="101"/>
      <c r="G12" s="36"/>
      <c r="H12" s="36"/>
      <c r="I12" s="36"/>
      <c r="J12" s="36"/>
      <c r="K12" s="36"/>
      <c r="L12" s="36"/>
      <c r="M12" s="36"/>
      <c r="N12" s="36"/>
      <c r="O12" s="36"/>
      <c r="P12" s="36"/>
      <c r="S12" s="102"/>
      <c r="T12" s="102"/>
      <c r="U12" s="102"/>
    </row>
    <row r="13" spans="1:23" ht="15" customHeight="1" x14ac:dyDescent="0.25">
      <c r="B13" s="101"/>
      <c r="C13" s="101"/>
      <c r="D13" s="101"/>
      <c r="G13" s="35" t="s">
        <v>5</v>
      </c>
      <c r="H13" s="106" t="s">
        <v>53</v>
      </c>
      <c r="I13" s="106"/>
      <c r="J13" s="106"/>
      <c r="K13" s="106"/>
      <c r="L13" s="106"/>
      <c r="M13" s="106"/>
      <c r="N13" s="106"/>
      <c r="O13" s="106"/>
      <c r="P13" s="106"/>
      <c r="S13" s="102"/>
      <c r="T13" s="102"/>
      <c r="U13" s="102"/>
    </row>
    <row r="14" spans="1:23" ht="15" customHeight="1" x14ac:dyDescent="0.25">
      <c r="B14" s="101"/>
      <c r="C14" s="101"/>
      <c r="D14" s="101"/>
      <c r="G14" s="35" t="s">
        <v>6</v>
      </c>
      <c r="H14" s="106"/>
      <c r="I14" s="106"/>
      <c r="J14" s="106"/>
      <c r="K14" s="106"/>
      <c r="L14" s="106"/>
      <c r="M14" s="106"/>
      <c r="N14" s="106"/>
      <c r="O14" s="106"/>
      <c r="P14" s="106"/>
      <c r="S14" s="102"/>
      <c r="T14" s="102"/>
      <c r="U14" s="102"/>
    </row>
    <row r="15" spans="1:23" ht="15" customHeight="1" x14ac:dyDescent="0.25">
      <c r="B15" s="101"/>
      <c r="C15" s="101"/>
      <c r="D15" s="101"/>
      <c r="G15" s="35" t="s">
        <v>7</v>
      </c>
      <c r="H15" s="106"/>
      <c r="I15" s="106"/>
      <c r="J15" s="106"/>
      <c r="K15" s="106"/>
      <c r="L15" s="106"/>
      <c r="M15" s="106"/>
      <c r="N15" s="106"/>
      <c r="O15" s="106"/>
      <c r="P15" s="106"/>
      <c r="S15" s="102"/>
      <c r="T15" s="102"/>
      <c r="U15" s="102"/>
    </row>
    <row r="16" spans="1:23" ht="15" customHeight="1" x14ac:dyDescent="0.25">
      <c r="B16" s="101"/>
      <c r="C16" s="101"/>
      <c r="D16" s="101"/>
      <c r="G16" s="35" t="s">
        <v>8</v>
      </c>
      <c r="H16" s="106" t="s">
        <v>49</v>
      </c>
      <c r="I16" s="106"/>
      <c r="J16" s="106"/>
      <c r="K16" s="106"/>
      <c r="L16" s="106"/>
      <c r="M16" s="106"/>
      <c r="N16" s="106"/>
      <c r="O16" s="106"/>
      <c r="P16" s="106"/>
      <c r="S16" s="102"/>
      <c r="T16" s="102"/>
      <c r="U16" s="102"/>
    </row>
    <row r="17" spans="2:23" ht="15" customHeight="1" x14ac:dyDescent="0.25">
      <c r="B17" s="101"/>
      <c r="C17" s="101"/>
      <c r="D17" s="101"/>
      <c r="G17" s="35" t="s">
        <v>9</v>
      </c>
      <c r="H17" s="121">
        <v>21947.82</v>
      </c>
      <c r="I17" s="106"/>
      <c r="J17" s="106"/>
      <c r="K17" s="106"/>
      <c r="L17" s="106"/>
      <c r="M17" s="106"/>
      <c r="N17" s="106"/>
      <c r="O17" s="106"/>
      <c r="P17" s="106"/>
      <c r="S17" s="102"/>
      <c r="T17" s="102"/>
      <c r="U17" s="102"/>
    </row>
    <row r="18" spans="2:23" ht="15" customHeight="1" x14ac:dyDescent="0.25">
      <c r="B18" s="101"/>
      <c r="C18" s="101"/>
      <c r="D18" s="101"/>
      <c r="G18" s="35" t="s">
        <v>10</v>
      </c>
      <c r="H18" s="106">
        <v>20</v>
      </c>
      <c r="I18" s="106"/>
      <c r="J18" s="106"/>
      <c r="K18" s="106"/>
      <c r="L18" s="106"/>
      <c r="M18" s="106"/>
      <c r="N18" s="106"/>
      <c r="O18" s="106"/>
      <c r="P18" s="106"/>
      <c r="S18" s="102"/>
      <c r="T18" s="102"/>
      <c r="U18" s="102"/>
    </row>
    <row r="19" spans="2:23" ht="15" customHeight="1" x14ac:dyDescent="0.25">
      <c r="B19" s="101"/>
      <c r="C19" s="101"/>
      <c r="D19" s="101"/>
      <c r="G19" s="36"/>
      <c r="H19" s="36"/>
      <c r="I19" s="36"/>
      <c r="J19" s="36"/>
      <c r="K19" s="36"/>
      <c r="L19" s="36"/>
      <c r="M19" s="36"/>
      <c r="N19" s="36"/>
      <c r="O19" s="36"/>
      <c r="P19" s="36"/>
    </row>
    <row r="20" spans="2:23" ht="15" customHeight="1" x14ac:dyDescent="0.25">
      <c r="B20" s="101"/>
      <c r="C20" s="101"/>
      <c r="D20" s="101"/>
      <c r="G20" s="35" t="s">
        <v>33</v>
      </c>
      <c r="H20" s="117">
        <v>44550</v>
      </c>
      <c r="I20" s="106"/>
      <c r="J20" s="106"/>
      <c r="K20" s="106"/>
      <c r="L20" s="106"/>
      <c r="M20" s="106"/>
      <c r="N20" s="106"/>
      <c r="O20" s="106"/>
      <c r="P20" s="106"/>
    </row>
    <row r="21" spans="2:23" ht="15" customHeight="1" x14ac:dyDescent="0.25">
      <c r="B21" s="101"/>
      <c r="C21" s="101"/>
      <c r="D21" s="101"/>
      <c r="G21" s="35" t="s">
        <v>34</v>
      </c>
      <c r="H21" s="118">
        <v>180</v>
      </c>
      <c r="I21" s="119"/>
      <c r="J21" s="119"/>
      <c r="K21" s="119"/>
      <c r="L21" s="119"/>
      <c r="M21" s="119"/>
      <c r="N21" s="119"/>
      <c r="O21" s="119"/>
      <c r="P21" s="119"/>
      <c r="T21" s="22"/>
    </row>
    <row r="22" spans="2:23" ht="15" customHeight="1" x14ac:dyDescent="0.25">
      <c r="B22" s="101"/>
      <c r="C22" s="101"/>
      <c r="D22" s="101"/>
      <c r="G22" s="36"/>
      <c r="H22" s="36"/>
      <c r="I22" s="36"/>
      <c r="J22" s="36"/>
      <c r="K22" s="36"/>
      <c r="L22" s="36"/>
      <c r="M22" s="36"/>
      <c r="N22" s="36"/>
      <c r="O22" s="36"/>
      <c r="P22" s="36"/>
    </row>
    <row r="23" spans="2:23" ht="15" customHeight="1" x14ac:dyDescent="0.25">
      <c r="B23" s="101"/>
      <c r="C23" s="101"/>
      <c r="D23" s="101"/>
      <c r="G23" s="35" t="s">
        <v>35</v>
      </c>
      <c r="H23" s="117">
        <v>44633</v>
      </c>
      <c r="I23" s="106"/>
      <c r="J23" s="106"/>
      <c r="K23" s="106"/>
      <c r="L23" s="106"/>
      <c r="M23" s="106"/>
      <c r="N23" s="106"/>
      <c r="O23" s="106"/>
      <c r="P23" s="106"/>
    </row>
    <row r="24" spans="2:23" ht="15" customHeight="1" x14ac:dyDescent="0.25">
      <c r="B24" s="101"/>
      <c r="C24" s="101"/>
      <c r="D24" s="101"/>
      <c r="G24" s="35" t="s">
        <v>4</v>
      </c>
      <c r="H24" s="120"/>
      <c r="I24" s="120"/>
      <c r="J24" s="120"/>
      <c r="K24" s="120"/>
      <c r="L24" s="120"/>
      <c r="M24" s="120"/>
      <c r="N24" s="120"/>
      <c r="O24" s="120"/>
      <c r="P24" s="120"/>
    </row>
    <row r="25" spans="2:23" ht="15" customHeight="1" x14ac:dyDescent="0.25">
      <c r="B25" s="101"/>
      <c r="C25" s="101"/>
      <c r="D25" s="101"/>
      <c r="G25" s="105" t="s">
        <v>11</v>
      </c>
      <c r="H25" s="104" t="s">
        <v>54</v>
      </c>
      <c r="I25" s="104"/>
      <c r="J25" s="104"/>
      <c r="K25" s="104"/>
      <c r="L25" s="104"/>
      <c r="M25" s="104"/>
      <c r="N25" s="104"/>
      <c r="O25" s="104"/>
      <c r="P25" s="104"/>
      <c r="R25" s="67" t="s">
        <v>31</v>
      </c>
    </row>
    <row r="26" spans="2:23" ht="15" customHeight="1" x14ac:dyDescent="0.25">
      <c r="B26" s="101"/>
      <c r="C26" s="101"/>
      <c r="D26" s="101"/>
      <c r="G26" s="105"/>
      <c r="H26" s="104"/>
      <c r="I26" s="104"/>
      <c r="J26" s="104"/>
      <c r="K26" s="104"/>
      <c r="L26" s="104"/>
      <c r="M26" s="104"/>
      <c r="N26" s="104"/>
      <c r="O26" s="104"/>
      <c r="P26" s="104"/>
      <c r="R26" s="108" t="s">
        <v>147</v>
      </c>
      <c r="S26" s="109"/>
      <c r="T26" s="109"/>
      <c r="U26" s="110"/>
      <c r="W26" s="21"/>
    </row>
    <row r="27" spans="2:23" ht="15" customHeight="1" x14ac:dyDescent="0.25">
      <c r="B27" s="101"/>
      <c r="C27" s="101"/>
      <c r="D27" s="101"/>
      <c r="G27" s="105"/>
      <c r="H27" s="104"/>
      <c r="I27" s="104"/>
      <c r="J27" s="104"/>
      <c r="K27" s="104"/>
      <c r="L27" s="104"/>
      <c r="M27" s="104"/>
      <c r="N27" s="104"/>
      <c r="O27" s="104"/>
      <c r="P27" s="104"/>
      <c r="R27" s="111"/>
      <c r="S27" s="112"/>
      <c r="T27" s="112"/>
      <c r="U27" s="113"/>
      <c r="W27" s="21"/>
    </row>
    <row r="28" spans="2:23" ht="15" customHeight="1" x14ac:dyDescent="0.25">
      <c r="B28" s="101"/>
      <c r="C28" s="101"/>
      <c r="D28" s="101"/>
      <c r="G28" s="105"/>
      <c r="H28" s="104"/>
      <c r="I28" s="104"/>
      <c r="J28" s="104"/>
      <c r="K28" s="104"/>
      <c r="L28" s="104"/>
      <c r="M28" s="104"/>
      <c r="N28" s="104"/>
      <c r="O28" s="104"/>
      <c r="P28" s="104"/>
      <c r="R28" s="111"/>
      <c r="S28" s="112"/>
      <c r="T28" s="112"/>
      <c r="U28" s="113"/>
      <c r="W28" s="21"/>
    </row>
    <row r="29" spans="2:23" ht="15" customHeight="1" x14ac:dyDescent="0.25">
      <c r="B29" s="101"/>
      <c r="C29" s="101"/>
      <c r="D29" s="101"/>
      <c r="G29" s="105"/>
      <c r="H29" s="104"/>
      <c r="I29" s="104"/>
      <c r="J29" s="104"/>
      <c r="K29" s="104"/>
      <c r="L29" s="104"/>
      <c r="M29" s="104"/>
      <c r="N29" s="104"/>
      <c r="O29" s="104"/>
      <c r="P29" s="104"/>
      <c r="R29" s="111"/>
      <c r="S29" s="112"/>
      <c r="T29" s="112"/>
      <c r="U29" s="113"/>
      <c r="W29" s="21"/>
    </row>
    <row r="30" spans="2:23" ht="15" customHeight="1" x14ac:dyDescent="0.25">
      <c r="B30" s="101"/>
      <c r="C30" s="101"/>
      <c r="D30" s="101"/>
      <c r="G30" s="105"/>
      <c r="H30" s="104"/>
      <c r="I30" s="104"/>
      <c r="J30" s="104"/>
      <c r="K30" s="104"/>
      <c r="L30" s="104"/>
      <c r="M30" s="104"/>
      <c r="N30" s="104"/>
      <c r="O30" s="104"/>
      <c r="P30" s="104"/>
      <c r="R30" s="111"/>
      <c r="S30" s="112"/>
      <c r="T30" s="112"/>
      <c r="U30" s="113"/>
      <c r="W30" s="21"/>
    </row>
    <row r="31" spans="2:23" ht="15" customHeight="1" x14ac:dyDescent="0.25">
      <c r="B31" s="101"/>
      <c r="C31" s="101"/>
      <c r="D31" s="101"/>
      <c r="G31" s="105"/>
      <c r="H31" s="104"/>
      <c r="I31" s="104"/>
      <c r="J31" s="104"/>
      <c r="K31" s="104"/>
      <c r="L31" s="104"/>
      <c r="M31" s="104"/>
      <c r="N31" s="104"/>
      <c r="O31" s="104"/>
      <c r="P31" s="104"/>
      <c r="R31" s="111"/>
      <c r="S31" s="112"/>
      <c r="T31" s="112"/>
      <c r="U31" s="113"/>
      <c r="W31" s="21"/>
    </row>
    <row r="32" spans="2:23" ht="15" customHeight="1" x14ac:dyDescent="0.25">
      <c r="B32" s="101"/>
      <c r="C32" s="101"/>
      <c r="D32" s="101"/>
      <c r="G32" s="105"/>
      <c r="H32" s="104"/>
      <c r="I32" s="104"/>
      <c r="J32" s="104"/>
      <c r="K32" s="104"/>
      <c r="L32" s="104"/>
      <c r="M32" s="104"/>
      <c r="N32" s="104"/>
      <c r="O32" s="104"/>
      <c r="P32" s="104"/>
      <c r="R32" s="111"/>
      <c r="S32" s="112"/>
      <c r="T32" s="112"/>
      <c r="U32" s="113"/>
      <c r="W32" s="21"/>
    </row>
    <row r="33" spans="2:23" ht="15" customHeight="1" x14ac:dyDescent="0.25">
      <c r="B33" s="101"/>
      <c r="C33" s="101"/>
      <c r="D33" s="101"/>
      <c r="G33" s="105"/>
      <c r="H33" s="104"/>
      <c r="I33" s="104"/>
      <c r="J33" s="104"/>
      <c r="K33" s="104"/>
      <c r="L33" s="104"/>
      <c r="M33" s="104"/>
      <c r="N33" s="104"/>
      <c r="O33" s="104"/>
      <c r="P33" s="104"/>
      <c r="R33" s="114"/>
      <c r="S33" s="115"/>
      <c r="T33" s="115"/>
      <c r="U33" s="116"/>
      <c r="W33" s="21"/>
    </row>
    <row r="34" spans="2:23" ht="15" customHeight="1" x14ac:dyDescent="0.25"/>
  </sheetData>
  <sheetProtection algorithmName="SHA-512" hashValue="xRF/K4TKNr9QzZhqnPAOG8BMWk8b22jlRZgezxumf3NvHJ8wRjb1mGibIvmqEobAHE+9teBla+xuz4wd8KD0dQ==" saltValue="k5I4B0bnyYNSud/7Ofcwfg==" spinCount="100000" sheet="1" objects="1" scenarios="1" insertHyperlinks="0" selectLockedCells="1"/>
  <mergeCells count="20">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s>
  <hyperlinks>
    <hyperlink ref="H11:P11" r:id="rId1" display="https://dhg1h5j42swfq.cloudfront.net/2021/10/29083014/edital-n-1-tcu-2021-de-28-de-outubro-de-2021-edital-n-1-tcu-2021-de-28-de-outubro-de-2021-dou-imprensa-nacional.pdf" xr:uid="{0CA34541-37D1-4D35-AD5D-97987D3FB354}"/>
  </hyperlinks>
  <pageMargins left="0.511811024" right="0.511811024" top="0.78740157499999996" bottom="0.78740157499999996" header="0.31496062000000002" footer="0.31496062000000002"/>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ilha2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136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206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90" x14ac:dyDescent="0.25">
      <c r="A16" s="25"/>
      <c r="B16" s="25"/>
      <c r="C16" s="25"/>
      <c r="D16" s="25"/>
      <c r="E16" s="26">
        <v>3</v>
      </c>
      <c r="F16" s="23" t="s">
        <v>207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137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56.25" x14ac:dyDescent="0.25">
      <c r="A18" s="25"/>
      <c r="B18" s="25"/>
      <c r="C18" s="25"/>
      <c r="D18" s="25"/>
      <c r="E18" s="26">
        <v>5</v>
      </c>
      <c r="F18" s="23" t="s">
        <v>208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112.5" x14ac:dyDescent="0.25">
      <c r="A19" s="25"/>
      <c r="B19" s="25"/>
      <c r="C19" s="25"/>
      <c r="D19" s="25"/>
      <c r="E19" s="30">
        <v>6</v>
      </c>
      <c r="F19" s="24" t="s">
        <v>209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01.25" x14ac:dyDescent="0.25">
      <c r="A20" s="25"/>
      <c r="B20" s="25"/>
      <c r="C20" s="25"/>
      <c r="D20" s="25"/>
      <c r="E20" s="26">
        <v>7</v>
      </c>
      <c r="F20" s="23" t="s">
        <v>138</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45" x14ac:dyDescent="0.25">
      <c r="A21" s="25"/>
      <c r="B21" s="25"/>
      <c r="C21" s="25"/>
      <c r="D21" s="25"/>
      <c r="E21" s="30">
        <v>8</v>
      </c>
      <c r="F21" s="24" t="s">
        <v>139</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90" x14ac:dyDescent="0.25">
      <c r="A22" s="25"/>
      <c r="B22" s="25"/>
      <c r="C22" s="25"/>
      <c r="D22" s="25"/>
      <c r="E22" s="26">
        <v>9</v>
      </c>
      <c r="F22" s="23" t="s">
        <v>140</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45" x14ac:dyDescent="0.25">
      <c r="A23" s="25"/>
      <c r="B23" s="25"/>
      <c r="C23" s="25"/>
      <c r="D23" s="25"/>
      <c r="E23" s="30">
        <v>10</v>
      </c>
      <c r="F23" s="24" t="s">
        <v>210</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33.75" x14ac:dyDescent="0.25">
      <c r="A24" s="25"/>
      <c r="B24" s="25"/>
      <c r="C24" s="25"/>
      <c r="D24" s="25"/>
      <c r="E24" s="26">
        <v>11</v>
      </c>
      <c r="F24" s="23" t="s">
        <v>141</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LxWgOEBP8QavpJ2WTR+Mz6L9qkYFxCTKawNt+8CVGuS7zc4fbc/MO9Ed0q9MonoGiQn7rRPCrIt8ln5MdnpqwQ==" saltValue="b7/g2g4YGd1YS4kaDezt/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6" operator="equal">
      <formula>$Z$15</formula>
    </cfRule>
    <cfRule type="cellIs" dxfId="12" priority="7" operator="equal">
      <formula>$Z$14</formula>
    </cfRule>
  </conditionalFormatting>
  <conditionalFormatting sqref="H52:J73 L52:O73">
    <cfRule type="cellIs" dxfId="11" priority="4" operator="equal">
      <formula>$Z$15</formula>
    </cfRule>
    <cfRule type="cellIs" dxfId="10" priority="5"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1400-000000000000}">
      <formula1>0</formula1>
      <formula2>1000</formula2>
    </dataValidation>
    <dataValidation type="list" allowBlank="1" showInputMessage="1" showErrorMessage="1" sqref="L14:O73" xr:uid="{00000000-0002-0000-1400-000001000000}">
      <formula1>$Z$14</formula1>
    </dataValidation>
    <dataValidation type="list" allowBlank="1" showInputMessage="1" showErrorMessage="1" sqref="H14:J73" xr:uid="{00000000-0002-0000-1400-000002000000}">
      <formula1>$Z$14:$Z$15</formula1>
    </dataValidation>
  </dataValidations>
  <pageMargins left="0.511811024" right="0.511811024" top="0.78740157499999996" bottom="0.78740157499999996" header="0.31496062000000002" footer="0.3149606200000000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ilha2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149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78.75" x14ac:dyDescent="0.25">
      <c r="A14" s="25"/>
      <c r="B14" s="25"/>
      <c r="C14" s="25"/>
      <c r="D14" s="25"/>
      <c r="E14" s="26">
        <v>1</v>
      </c>
      <c r="F14" s="23" t="s">
        <v>142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211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78.75" x14ac:dyDescent="0.25">
      <c r="A16" s="25"/>
      <c r="B16" s="25"/>
      <c r="C16" s="25"/>
      <c r="D16" s="25"/>
      <c r="E16" s="26">
        <v>3</v>
      </c>
      <c r="F16" s="23" t="s">
        <v>143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144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212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145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33.75" x14ac:dyDescent="0.25">
      <c r="A20" s="25"/>
      <c r="B20" s="25"/>
      <c r="C20" s="25"/>
      <c r="D20" s="25"/>
      <c r="E20" s="26">
        <v>7</v>
      </c>
      <c r="F20" s="23" t="s">
        <v>213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214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146</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215</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t="s">
        <v>216</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217</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LymCjxxH0tzYWHU+oVwTe8PynsZb0xzo1pYxc+FFrUOdm67RH81pGNKZR7xYkuLJC1xcoqmHKobVXh3vVxxjA==" saltValue="0/qirAsu8aqQ0BCzEd1aK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6" operator="equal">
      <formula>$Z$15</formula>
    </cfRule>
    <cfRule type="cellIs" dxfId="5" priority="7" operator="equal">
      <formula>$Z$14</formula>
    </cfRule>
  </conditionalFormatting>
  <conditionalFormatting sqref="H52:J73 L52:O73">
    <cfRule type="cellIs" dxfId="4" priority="4" operator="equal">
      <formula>$Z$15</formula>
    </cfRule>
    <cfRule type="cellIs" dxfId="3" priority="5"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1500-000000000000}">
      <formula1>0</formula1>
      <formula2>1000</formula2>
    </dataValidation>
    <dataValidation type="list" allowBlank="1" showInputMessage="1" showErrorMessage="1" sqref="L14:O73" xr:uid="{00000000-0002-0000-1500-000001000000}">
      <formula1>$Z$14</formula1>
    </dataValidation>
    <dataValidation type="list" allowBlank="1" showInputMessage="1" showErrorMessage="1" sqref="H14:J73" xr:uid="{00000000-0002-0000-1500-000002000000}">
      <formula1>$Z$14:$Z$15</formula1>
    </dataValidation>
  </dataValidation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55</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x14ac:dyDescent="0.25">
      <c r="E13" s="47">
        <v>3</v>
      </c>
      <c r="F13" s="59" t="s">
        <v>56</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57</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58</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59</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t="s">
        <v>60</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29"/>
      <c r="Z17" s="129"/>
    </row>
    <row r="18" spans="5:26" x14ac:dyDescent="0.25">
      <c r="E18" s="51">
        <v>8</v>
      </c>
      <c r="F18" s="60" t="s">
        <v>61</v>
      </c>
      <c r="G18" s="48"/>
      <c r="H18" s="52">
        <f>'D8'!$H$74</f>
        <v>0</v>
      </c>
      <c r="I18" s="52">
        <f>'D8'!$I$74</f>
        <v>0</v>
      </c>
      <c r="J18" s="52">
        <f>'D8'!$J$74</f>
        <v>0</v>
      </c>
      <c r="K18" s="43"/>
      <c r="L18" s="52">
        <f>'D8'!$L$74</f>
        <v>0</v>
      </c>
      <c r="M18" s="52">
        <f>'D8'!$M$74</f>
        <v>0</v>
      </c>
      <c r="N18" s="52">
        <f>'D8'!$N$74</f>
        <v>0</v>
      </c>
      <c r="O18" s="52">
        <f>'D8'!$O$74</f>
        <v>0</v>
      </c>
      <c r="P18" s="43"/>
      <c r="Q18" s="53" t="str">
        <f>'D8'!$Q$74</f>
        <v/>
      </c>
      <c r="R18" s="53" t="str">
        <f>'D8'!$R$74</f>
        <v/>
      </c>
      <c r="S18" s="52" t="str">
        <f t="shared" si="0"/>
        <v/>
      </c>
      <c r="T18" s="43"/>
      <c r="U18" s="53" t="str">
        <f>'D8'!$U$74</f>
        <v/>
      </c>
      <c r="V18" s="53" t="str">
        <f>'D8'!$V$74</f>
        <v/>
      </c>
      <c r="W18" s="52" t="str">
        <f t="shared" si="1"/>
        <v/>
      </c>
      <c r="Y18" s="129"/>
      <c r="Z18" s="129"/>
    </row>
    <row r="19" spans="5:26" x14ac:dyDescent="0.25">
      <c r="E19" s="47">
        <v>9</v>
      </c>
      <c r="F19" s="59" t="s">
        <v>62</v>
      </c>
      <c r="G19" s="48"/>
      <c r="H19" s="49">
        <f>'D9'!$H$74</f>
        <v>0</v>
      </c>
      <c r="I19" s="49">
        <f>'D9'!$I$74</f>
        <v>0</v>
      </c>
      <c r="J19" s="49">
        <f>'D9'!$J$74</f>
        <v>0</v>
      </c>
      <c r="K19" s="43"/>
      <c r="L19" s="49">
        <f>'D9'!$L$74</f>
        <v>0</v>
      </c>
      <c r="M19" s="49">
        <f>'D9'!$M$74</f>
        <v>0</v>
      </c>
      <c r="N19" s="49">
        <f>'D9'!$N$74</f>
        <v>0</v>
      </c>
      <c r="O19" s="49">
        <f>'D9'!$O$74</f>
        <v>0</v>
      </c>
      <c r="P19" s="43"/>
      <c r="Q19" s="50" t="str">
        <f>'D9'!$Q$74</f>
        <v/>
      </c>
      <c r="R19" s="50" t="str">
        <f>'D9'!$R$74</f>
        <v/>
      </c>
      <c r="S19" s="49" t="str">
        <f t="shared" si="0"/>
        <v/>
      </c>
      <c r="T19" s="43"/>
      <c r="U19" s="50" t="str">
        <f>'D9'!$U$74</f>
        <v/>
      </c>
      <c r="V19" s="50" t="str">
        <f>'D9'!$V$74</f>
        <v/>
      </c>
      <c r="W19" s="49" t="str">
        <f t="shared" si="1"/>
        <v/>
      </c>
      <c r="Y19" s="129"/>
      <c r="Z19" s="129"/>
    </row>
    <row r="20" spans="5:26" ht="24" x14ac:dyDescent="0.25">
      <c r="E20" s="51">
        <v>10</v>
      </c>
      <c r="F20" s="60" t="s">
        <v>63</v>
      </c>
      <c r="G20" s="48"/>
      <c r="H20" s="52">
        <f>'D10'!$H$74</f>
        <v>0</v>
      </c>
      <c r="I20" s="52">
        <f>'D10'!$I$74</f>
        <v>0</v>
      </c>
      <c r="J20" s="52">
        <f>'D10'!$J$74</f>
        <v>0</v>
      </c>
      <c r="K20" s="43"/>
      <c r="L20" s="52">
        <f>'D10'!$L$74</f>
        <v>0</v>
      </c>
      <c r="M20" s="52">
        <f>'D10'!$M$74</f>
        <v>0</v>
      </c>
      <c r="N20" s="52">
        <f>'D10'!$N$74</f>
        <v>0</v>
      </c>
      <c r="O20" s="52">
        <f>'D10'!$O$74</f>
        <v>0</v>
      </c>
      <c r="P20" s="43"/>
      <c r="Q20" s="53" t="str">
        <f>'D10'!$Q$74</f>
        <v/>
      </c>
      <c r="R20" s="53" t="str">
        <f>'D10'!$R$74</f>
        <v/>
      </c>
      <c r="S20" s="52" t="str">
        <f t="shared" si="0"/>
        <v/>
      </c>
      <c r="T20" s="43"/>
      <c r="U20" s="53" t="str">
        <f>'D10'!$U$74</f>
        <v/>
      </c>
      <c r="V20" s="53" t="str">
        <f>'D10'!$V$74</f>
        <v/>
      </c>
      <c r="W20" s="52" t="str">
        <f t="shared" si="1"/>
        <v/>
      </c>
      <c r="Y20" s="129"/>
      <c r="Z20" s="129"/>
    </row>
    <row r="21" spans="5:26" x14ac:dyDescent="0.25">
      <c r="E21" s="47">
        <v>11</v>
      </c>
      <c r="F21" s="59" t="s">
        <v>64</v>
      </c>
      <c r="G21" s="48"/>
      <c r="H21" s="49">
        <f>'D11'!$H$74</f>
        <v>0</v>
      </c>
      <c r="I21" s="49">
        <f>'D11'!$I$74</f>
        <v>0</v>
      </c>
      <c r="J21" s="49">
        <f>'D11'!$J$74</f>
        <v>0</v>
      </c>
      <c r="K21" s="43"/>
      <c r="L21" s="49">
        <f>'D11'!$L$74</f>
        <v>0</v>
      </c>
      <c r="M21" s="49">
        <f>'D11'!$M$74</f>
        <v>0</v>
      </c>
      <c r="N21" s="49">
        <f>'D11'!$N$74</f>
        <v>0</v>
      </c>
      <c r="O21" s="49">
        <f>'D11'!$O$74</f>
        <v>0</v>
      </c>
      <c r="P21" s="43"/>
      <c r="Q21" s="50" t="str">
        <f>'D11'!$Q$74</f>
        <v/>
      </c>
      <c r="R21" s="50" t="str">
        <f>'D11'!$R$74</f>
        <v/>
      </c>
      <c r="S21" s="49" t="str">
        <f t="shared" si="0"/>
        <v/>
      </c>
      <c r="T21" s="43"/>
      <c r="U21" s="50" t="str">
        <f>'D11'!$U$74</f>
        <v/>
      </c>
      <c r="V21" s="50" t="str">
        <f>'D11'!$V$74</f>
        <v/>
      </c>
      <c r="W21" s="49" t="str">
        <f t="shared" si="1"/>
        <v/>
      </c>
    </row>
    <row r="22" spans="5:26" x14ac:dyDescent="0.25">
      <c r="E22" s="51">
        <v>12</v>
      </c>
      <c r="F22" s="60" t="s">
        <v>65</v>
      </c>
      <c r="G22" s="48"/>
      <c r="H22" s="52">
        <f>'D12'!$H$74</f>
        <v>0</v>
      </c>
      <c r="I22" s="52">
        <f>'D12'!$I$74</f>
        <v>0</v>
      </c>
      <c r="J22" s="52">
        <f>'D12'!$J$74</f>
        <v>0</v>
      </c>
      <c r="K22" s="43"/>
      <c r="L22" s="52">
        <f>'D12'!$L$74</f>
        <v>0</v>
      </c>
      <c r="M22" s="52">
        <f>'D12'!$M$74</f>
        <v>0</v>
      </c>
      <c r="N22" s="52">
        <f>'D12'!$N$74</f>
        <v>0</v>
      </c>
      <c r="O22" s="52">
        <f>'D12'!$O$74</f>
        <v>0</v>
      </c>
      <c r="P22" s="43"/>
      <c r="Q22" s="53" t="str">
        <f>'D12'!$Q$74</f>
        <v/>
      </c>
      <c r="R22" s="53" t="str">
        <f>'D12'!$R$74</f>
        <v/>
      </c>
      <c r="S22" s="52" t="str">
        <f t="shared" si="0"/>
        <v/>
      </c>
      <c r="T22" s="43"/>
      <c r="U22" s="53" t="str">
        <f>'D12'!$U$74</f>
        <v/>
      </c>
      <c r="V22" s="53" t="str">
        <f>'D12'!$V$74</f>
        <v/>
      </c>
      <c r="W22" s="52" t="str">
        <f t="shared" si="1"/>
        <v/>
      </c>
    </row>
    <row r="23" spans="5:26" x14ac:dyDescent="0.25">
      <c r="E23" s="47">
        <v>13</v>
      </c>
      <c r="F23" s="59" t="s">
        <v>66</v>
      </c>
      <c r="G23" s="48"/>
      <c r="H23" s="49">
        <f>'D13'!$H$74</f>
        <v>0</v>
      </c>
      <c r="I23" s="49">
        <f>'D13'!$I$74</f>
        <v>0</v>
      </c>
      <c r="J23" s="49">
        <f>'D13'!$J$74</f>
        <v>0</v>
      </c>
      <c r="K23" s="43"/>
      <c r="L23" s="49">
        <f>'D13'!$L$74</f>
        <v>0</v>
      </c>
      <c r="M23" s="49">
        <f>'D13'!$M$74</f>
        <v>0</v>
      </c>
      <c r="N23" s="49">
        <f>'D13'!$N$74</f>
        <v>0</v>
      </c>
      <c r="O23" s="49">
        <f>'D13'!$O$74</f>
        <v>0</v>
      </c>
      <c r="P23" s="43"/>
      <c r="Q23" s="50" t="str">
        <f>'D13'!$Q$74</f>
        <v/>
      </c>
      <c r="R23" s="50" t="str">
        <f>'D13'!$R$74</f>
        <v/>
      </c>
      <c r="S23" s="49" t="str">
        <f t="shared" si="0"/>
        <v/>
      </c>
      <c r="T23" s="43"/>
      <c r="U23" s="50" t="str">
        <f>'D13'!$U$74</f>
        <v/>
      </c>
      <c r="V23" s="50" t="str">
        <f>'D13'!$V$74</f>
        <v/>
      </c>
      <c r="W23" s="49" t="str">
        <f t="shared" si="1"/>
        <v/>
      </c>
    </row>
    <row r="24" spans="5:26" ht="24" x14ac:dyDescent="0.25">
      <c r="E24" s="51">
        <v>14</v>
      </c>
      <c r="F24" s="60" t="s">
        <v>148</v>
      </c>
      <c r="G24" s="48"/>
      <c r="H24" s="52">
        <f>'D14'!$H$74</f>
        <v>0</v>
      </c>
      <c r="I24" s="52">
        <f>'D14'!$I$74</f>
        <v>0</v>
      </c>
      <c r="J24" s="52">
        <f>'D14'!$J$74</f>
        <v>0</v>
      </c>
      <c r="K24" s="43"/>
      <c r="L24" s="52">
        <f>'D14'!$L$74</f>
        <v>0</v>
      </c>
      <c r="M24" s="52">
        <f>'D14'!$M$74</f>
        <v>0</v>
      </c>
      <c r="N24" s="52">
        <f>'D14'!$N$74</f>
        <v>0</v>
      </c>
      <c r="O24" s="52">
        <f>'D14'!$O$74</f>
        <v>0</v>
      </c>
      <c r="P24" s="43"/>
      <c r="Q24" s="53" t="str">
        <f>'D14'!$Q$74</f>
        <v/>
      </c>
      <c r="R24" s="53" t="str">
        <f>'D14'!$R$74</f>
        <v/>
      </c>
      <c r="S24" s="52" t="str">
        <f t="shared" si="0"/>
        <v/>
      </c>
      <c r="T24" s="43"/>
      <c r="U24" s="53" t="str">
        <f>'D14'!$U$74</f>
        <v/>
      </c>
      <c r="V24" s="53" t="str">
        <f>'D14'!$V$74</f>
        <v/>
      </c>
      <c r="W24" s="52" t="str">
        <f t="shared" si="1"/>
        <v/>
      </c>
    </row>
    <row r="25" spans="5:26" ht="24" x14ac:dyDescent="0.25">
      <c r="E25" s="47">
        <v>15</v>
      </c>
      <c r="F25" s="59" t="s">
        <v>67</v>
      </c>
      <c r="G25" s="48"/>
      <c r="H25" s="49">
        <f>'D15'!$H$74</f>
        <v>0</v>
      </c>
      <c r="I25" s="49">
        <f>'D15'!$I$74</f>
        <v>0</v>
      </c>
      <c r="J25" s="49">
        <f>'D15'!$J$74</f>
        <v>0</v>
      </c>
      <c r="K25" s="43"/>
      <c r="L25" s="49">
        <f>'D15'!$L$74</f>
        <v>0</v>
      </c>
      <c r="M25" s="49">
        <f>'D15'!$M$74</f>
        <v>0</v>
      </c>
      <c r="N25" s="49">
        <f>'D15'!$N$74</f>
        <v>0</v>
      </c>
      <c r="O25" s="49">
        <f>'D15'!$O$74</f>
        <v>0</v>
      </c>
      <c r="P25" s="43"/>
      <c r="Q25" s="50" t="str">
        <f>'D15'!$Q$74</f>
        <v/>
      </c>
      <c r="R25" s="50" t="str">
        <f>'D15'!$R$74</f>
        <v/>
      </c>
      <c r="S25" s="49" t="str">
        <f t="shared" si="0"/>
        <v/>
      </c>
      <c r="T25" s="43"/>
      <c r="U25" s="50" t="str">
        <f>'D15'!$U$74</f>
        <v/>
      </c>
      <c r="V25" s="50" t="str">
        <f>'D15'!$V$74</f>
        <v/>
      </c>
      <c r="W25" s="49" t="str">
        <f t="shared" si="1"/>
        <v/>
      </c>
    </row>
    <row r="26" spans="5:26" ht="24" x14ac:dyDescent="0.25">
      <c r="E26" s="51">
        <v>16</v>
      </c>
      <c r="F26" s="61" t="s">
        <v>68</v>
      </c>
      <c r="G26" s="48"/>
      <c r="H26" s="52">
        <f>'D16'!$H$74</f>
        <v>0</v>
      </c>
      <c r="I26" s="52">
        <f>'D16'!$I$74</f>
        <v>0</v>
      </c>
      <c r="J26" s="52">
        <f>'D16'!$J$74</f>
        <v>0</v>
      </c>
      <c r="K26" s="43"/>
      <c r="L26" s="52">
        <f>'D16'!$L$74</f>
        <v>0</v>
      </c>
      <c r="M26" s="52">
        <f>'D16'!$M$74</f>
        <v>0</v>
      </c>
      <c r="N26" s="52">
        <f>'D16'!$N$74</f>
        <v>0</v>
      </c>
      <c r="O26" s="52">
        <f>'D16'!$O$74</f>
        <v>0</v>
      </c>
      <c r="P26" s="43"/>
      <c r="Q26" s="53" t="str">
        <f>'D16'!$Q$74</f>
        <v/>
      </c>
      <c r="R26" s="53" t="str">
        <f>'D16'!$R$74</f>
        <v/>
      </c>
      <c r="S26" s="52" t="str">
        <f t="shared" si="0"/>
        <v/>
      </c>
      <c r="T26" s="43"/>
      <c r="U26" s="53" t="str">
        <f>'D16'!$U$74</f>
        <v/>
      </c>
      <c r="V26" s="53" t="str">
        <f>'D16'!$V$74</f>
        <v/>
      </c>
      <c r="W26" s="52" t="str">
        <f t="shared" si="1"/>
        <v/>
      </c>
    </row>
    <row r="27" spans="5:26" ht="24" x14ac:dyDescent="0.25">
      <c r="E27" s="47">
        <v>17</v>
      </c>
      <c r="F27" s="62" t="s">
        <v>149</v>
      </c>
      <c r="G27" s="48"/>
      <c r="H27" s="49">
        <f>'D17'!$H$74</f>
        <v>0</v>
      </c>
      <c r="I27" s="49">
        <f>'D17'!$I$74</f>
        <v>0</v>
      </c>
      <c r="J27" s="49">
        <f>'D17'!$J$74</f>
        <v>0</v>
      </c>
      <c r="K27" s="43"/>
      <c r="L27" s="49">
        <f>'D17'!$L$74</f>
        <v>0</v>
      </c>
      <c r="M27" s="49">
        <f>'D17'!$M$74</f>
        <v>0</v>
      </c>
      <c r="N27" s="49">
        <f>'D17'!$N$74</f>
        <v>0</v>
      </c>
      <c r="O27" s="49">
        <f>'D17'!$O$74</f>
        <v>0</v>
      </c>
      <c r="P27" s="43"/>
      <c r="Q27" s="50" t="str">
        <f>'D17'!$Q$74</f>
        <v/>
      </c>
      <c r="R27" s="50" t="str">
        <f>'D17'!$R$74</f>
        <v/>
      </c>
      <c r="S27" s="49" t="str">
        <f t="shared" si="0"/>
        <v/>
      </c>
      <c r="T27" s="43"/>
      <c r="U27" s="50" t="str">
        <f>'D17'!$U$74</f>
        <v/>
      </c>
      <c r="V27" s="50" t="str">
        <f>'D17'!$V$74</f>
        <v/>
      </c>
      <c r="W27" s="49" t="str">
        <f t="shared" si="1"/>
        <v/>
      </c>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qPJWnmcWVqUuWVYuNjMyRVut8PU3/gaxPfgl1GY2aAo9rQVEVEgDp3z7N3yFA4j1KvovSalI4qgEf+G32FUHxw==" saltValue="Ez9X93i6hRkLVPon/bo7R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147" priority="13" operator="equal">
      <formula>"A"</formula>
    </cfRule>
    <cfRule type="cellIs" dxfId="146" priority="14" operator="equal">
      <formula>"U"</formula>
    </cfRule>
    <cfRule type="cellIs" dxfId="145" priority="15" operator="equal">
      <formula>"OK"</formula>
    </cfRule>
  </conditionalFormatting>
  <conditionalFormatting sqref="L10:O10 H13:I13 H17:I17 H21:I21 H25:I25">
    <cfRule type="cellIs" dxfId="144" priority="22" operator="equal">
      <formula>"A"</formula>
    </cfRule>
    <cfRule type="cellIs" dxfId="143" priority="23" operator="equal">
      <formula>"U"</formula>
    </cfRule>
    <cfRule type="cellIs" dxfId="142" priority="24" operator="equal">
      <formula>"OK"</formula>
    </cfRule>
  </conditionalFormatting>
  <conditionalFormatting sqref="L9:O9">
    <cfRule type="cellIs" dxfId="141" priority="25" operator="equal">
      <formula>"A"</formula>
    </cfRule>
    <cfRule type="cellIs" dxfId="140" priority="26" operator="equal">
      <formula>"U"</formula>
    </cfRule>
    <cfRule type="cellIs" dxfId="139" priority="27" operator="equal">
      <formula>"OK"</formula>
    </cfRule>
  </conditionalFormatting>
  <conditionalFormatting sqref="J13 J17 J21 J25">
    <cfRule type="cellIs" dxfId="138" priority="19" operator="equal">
      <formula>"A"</formula>
    </cfRule>
    <cfRule type="cellIs" dxfId="137" priority="20" operator="equal">
      <formula>"U"</formula>
    </cfRule>
    <cfRule type="cellIs" dxfId="136" priority="21" operator="equal">
      <formula>"OK"</formula>
    </cfRule>
  </conditionalFormatting>
  <conditionalFormatting sqref="L11:O11 L13:N13 L17:N17 L21:N21 L25:N25 L15:O15 L19:O19 L23:O23">
    <cfRule type="cellIs" dxfId="135" priority="16" operator="equal">
      <formula>"A"</formula>
    </cfRule>
    <cfRule type="cellIs" dxfId="134" priority="17" operator="equal">
      <formula>"U"</formula>
    </cfRule>
    <cfRule type="cellIs" dxfId="133" priority="18" operator="equal">
      <formula>"OK"</formula>
    </cfRule>
  </conditionalFormatting>
  <conditionalFormatting sqref="O27 O29 O31 O33 O35 O37 O39">
    <cfRule type="cellIs" dxfId="132" priority="1" operator="equal">
      <formula>"A"</formula>
    </cfRule>
    <cfRule type="cellIs" dxfId="131" priority="2" operator="equal">
      <formula>"U"</formula>
    </cfRule>
    <cfRule type="cellIs" dxfId="130" priority="3" operator="equal">
      <formula>"OK"</formula>
    </cfRule>
  </conditionalFormatting>
  <conditionalFormatting sqref="H27:I27 H29:I29 H31:I31 H33:I33 H35:I35 H37:I37 H39:I39">
    <cfRule type="cellIs" dxfId="129" priority="10" operator="equal">
      <formula>"A"</formula>
    </cfRule>
    <cfRule type="cellIs" dxfId="128" priority="11" operator="equal">
      <formula>"U"</formula>
    </cfRule>
    <cfRule type="cellIs" dxfId="127" priority="12" operator="equal">
      <formula>"OK"</formula>
    </cfRule>
  </conditionalFormatting>
  <conditionalFormatting sqref="J27 J29 J31 J33 J35 J37 J39">
    <cfRule type="cellIs" dxfId="126" priority="7" operator="equal">
      <formula>"A"</formula>
    </cfRule>
    <cfRule type="cellIs" dxfId="125" priority="8" operator="equal">
      <formula>"U"</formula>
    </cfRule>
    <cfRule type="cellIs" dxfId="124" priority="9" operator="equal">
      <formula>"OK"</formula>
    </cfRule>
  </conditionalFormatting>
  <conditionalFormatting sqref="L27:N27 L29:N29 L31:N31 L33:N33 L35:N35 L37:N37 L39:N39">
    <cfRule type="cellIs" dxfId="123" priority="4" operator="equal">
      <formula>"A"</formula>
    </cfRule>
    <cfRule type="cellIs" dxfId="122" priority="5" operator="equal">
      <formula>"U"</formula>
    </cfRule>
    <cfRule type="cellIs" dxfId="121" priority="6" operator="equal">
      <formula>"OK"</formula>
    </cfRule>
  </conditionalFormatting>
  <hyperlinks>
    <hyperlink ref="F18" location="'D8'!A1" display="Atualidades" xr:uid="{00000000-0004-0000-0300-000000000000}"/>
    <hyperlink ref="F19" location="'D9'!A1" display="Direito Administrativo" xr:uid="{00000000-0004-0000-0300-000001000000}"/>
    <hyperlink ref="F20" location="'D10'!A1" display="Direito Civil" xr:uid="{00000000-0004-0000-0300-000002000000}"/>
    <hyperlink ref="F21" location="'D11'!A1" display="Direito Administrativo" xr:uid="{00000000-0004-0000-0300-000003000000}"/>
    <hyperlink ref="F22" location="'D12'!A1" display="Direito Civil" xr:uid="{00000000-0004-0000-0300-000004000000}"/>
    <hyperlink ref="F23" location="'D13'!A1" display="Direito Administrativo" xr:uid="{00000000-0004-0000-0300-000005000000}"/>
    <hyperlink ref="F24" location="'D14'!A1" display="Direito Civil" xr:uid="{00000000-0004-0000-0300-000006000000}"/>
    <hyperlink ref="F25" location="'D15'!A1" display="Direito Administrativo" xr:uid="{00000000-0004-0000-0300-000007000000}"/>
    <hyperlink ref="F26" location="'D16'!A1" display="'D16'!A1" xr:uid="{00000000-0004-0000-0300-000008000000}"/>
    <hyperlink ref="F27" location="'D17'!A1" display="'D17'!A1" xr:uid="{00000000-0004-0000-0300-000009000000}"/>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LÍNGUA INGLESA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MATEMÁTICA FINANCEIRA</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CONTROLE EXTERNO</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ADMINISTRAÇÃO PÚBLICA</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DIREITO CONSTITUCIONAL</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t="str">
        <f>Disciplinas!F17</f>
        <v>DIREITO ADMINISTRATIVO</v>
      </c>
      <c r="E15" s="131"/>
      <c r="F15" s="131"/>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1" t="str">
        <f>Disciplinas!F18</f>
        <v>DIREITO CIVIL</v>
      </c>
      <c r="E16" s="131"/>
      <c r="F16" s="131"/>
      <c r="G16" s="82">
        <f>IF(ISNUMBER(AVERAGE(Disciplinas!H18:J18)),AVERAGE(Disciplinas!H18:J18),0)</f>
        <v>0</v>
      </c>
      <c r="H16" s="82">
        <f>IF(ISNUMBER(AVERAGE(Disciplinas!L18:O18)),AVERAGE(Disciplinas!L18:O18),0)</f>
        <v>0</v>
      </c>
      <c r="I16" s="82" t="str">
        <f>Disciplinas!S18</f>
        <v/>
      </c>
      <c r="J16" s="83" t="str">
        <f>Disciplinas!W18</f>
        <v/>
      </c>
      <c r="K16" s="37"/>
      <c r="L16" s="72"/>
      <c r="M16" s="68"/>
      <c r="N16" s="68"/>
      <c r="O16" s="68"/>
      <c r="P16" s="68"/>
      <c r="Q16" s="68"/>
      <c r="R16" s="68"/>
      <c r="S16" s="73"/>
      <c r="T16" s="37"/>
      <c r="U16" s="37"/>
      <c r="V16" s="38"/>
    </row>
    <row r="17" spans="1:22" ht="15" customHeight="1" x14ac:dyDescent="0.2">
      <c r="A17" s="37"/>
      <c r="B17" s="37"/>
      <c r="C17" s="81">
        <v>9</v>
      </c>
      <c r="D17" s="131" t="str">
        <f>Disciplinas!F19</f>
        <v>DIREITO PROCESSUAL CIVIL</v>
      </c>
      <c r="E17" s="131"/>
      <c r="F17" s="131"/>
      <c r="G17" s="82">
        <f>IF(ISNUMBER(AVERAGE(Disciplinas!H19:J19)),AVERAGE(Disciplinas!H19:J19),0)</f>
        <v>0</v>
      </c>
      <c r="H17" s="82">
        <f>IF(ISNUMBER(AVERAGE(Disciplinas!L19:O19)),AVERAGE(Disciplinas!L19:O19),0)</f>
        <v>0</v>
      </c>
      <c r="I17" s="82" t="str">
        <f>Disciplinas!S19</f>
        <v/>
      </c>
      <c r="J17" s="83" t="str">
        <f>Disciplinas!W19</f>
        <v/>
      </c>
      <c r="K17" s="37"/>
      <c r="L17" s="72"/>
      <c r="M17" s="68"/>
      <c r="N17" s="68"/>
      <c r="O17" s="68"/>
      <c r="P17" s="68"/>
      <c r="Q17" s="68"/>
      <c r="R17" s="68"/>
      <c r="S17" s="73"/>
      <c r="T17" s="37"/>
      <c r="U17" s="37"/>
      <c r="V17" s="38"/>
    </row>
    <row r="18" spans="1:22" ht="15" customHeight="1" x14ac:dyDescent="0.2">
      <c r="A18" s="37"/>
      <c r="B18" s="37"/>
      <c r="C18" s="81">
        <v>10</v>
      </c>
      <c r="D18" s="131" t="str">
        <f>Disciplinas!F20</f>
        <v>SISTEMA NORMATIVO ANTICORRUPÇÃO</v>
      </c>
      <c r="E18" s="131"/>
      <c r="F18" s="131"/>
      <c r="G18" s="82">
        <f>IF(ISNUMBER(AVERAGE(Disciplinas!H20:J20)),AVERAGE(Disciplinas!H20:J20),0)</f>
        <v>0</v>
      </c>
      <c r="H18" s="82">
        <f>IF(ISNUMBER(AVERAGE(Disciplinas!L20:O20)),AVERAGE(Disciplinas!L20:O20),0)</f>
        <v>0</v>
      </c>
      <c r="I18" s="82" t="str">
        <f>Disciplinas!S20</f>
        <v/>
      </c>
      <c r="J18" s="83" t="str">
        <f>Disciplinas!W20</f>
        <v/>
      </c>
      <c r="K18" s="37"/>
      <c r="L18" s="72"/>
      <c r="M18" s="68"/>
      <c r="N18" s="68"/>
      <c r="O18" s="68"/>
      <c r="P18" s="68"/>
      <c r="Q18" s="68"/>
      <c r="R18" s="68"/>
      <c r="S18" s="73"/>
      <c r="T18" s="37"/>
      <c r="U18" s="37"/>
      <c r="V18" s="38"/>
    </row>
    <row r="19" spans="1:22" ht="15" customHeight="1" x14ac:dyDescent="0.2">
      <c r="A19" s="37"/>
      <c r="B19" s="37"/>
      <c r="C19" s="81">
        <v>11</v>
      </c>
      <c r="D19" s="131" t="str">
        <f>Disciplinas!F21</f>
        <v>ESTATÍSTICA</v>
      </c>
      <c r="E19" s="131"/>
      <c r="F19" s="131"/>
      <c r="G19" s="82">
        <f>IF(ISNUMBER(AVERAGE(Disciplinas!H21:J21)),AVERAGE(Disciplinas!H21:J21),0)</f>
        <v>0</v>
      </c>
      <c r="H19" s="82">
        <f>IF(ISNUMBER(AVERAGE(Disciplinas!L21:O21)),AVERAGE(Disciplinas!L21:O21),0)</f>
        <v>0</v>
      </c>
      <c r="I19" s="82" t="str">
        <f>Disciplinas!S21</f>
        <v/>
      </c>
      <c r="J19" s="83" t="str">
        <f>Disciplinas!W21</f>
        <v/>
      </c>
      <c r="K19" s="37"/>
      <c r="L19" s="72"/>
      <c r="M19" s="68"/>
      <c r="N19" s="68"/>
      <c r="O19" s="68"/>
      <c r="P19" s="68"/>
      <c r="Q19" s="68"/>
      <c r="R19" s="68"/>
      <c r="S19" s="73"/>
      <c r="T19" s="37"/>
      <c r="U19" s="37"/>
      <c r="V19" s="38"/>
    </row>
    <row r="20" spans="1:22" ht="15" customHeight="1" x14ac:dyDescent="0.2">
      <c r="A20" s="37"/>
      <c r="B20" s="37"/>
      <c r="C20" s="81">
        <v>12</v>
      </c>
      <c r="D20" s="131" t="str">
        <f>Disciplinas!F22</f>
        <v>ANÁLISE DE DADOS</v>
      </c>
      <c r="E20" s="131"/>
      <c r="F20" s="131"/>
      <c r="G20" s="82">
        <f>IF(ISNUMBER(AVERAGE(Disciplinas!H22:J22)),AVERAGE(Disciplinas!H22:J22),0)</f>
        <v>0</v>
      </c>
      <c r="H20" s="82">
        <f>IF(ISNUMBER(AVERAGE(Disciplinas!L22:O22)),AVERAGE(Disciplinas!L22:O22),0)</f>
        <v>0</v>
      </c>
      <c r="I20" s="82" t="str">
        <f>Disciplinas!S22</f>
        <v/>
      </c>
      <c r="J20" s="83" t="str">
        <f>Disciplinas!W22</f>
        <v/>
      </c>
      <c r="K20" s="37"/>
      <c r="L20" s="72"/>
      <c r="M20" s="68"/>
      <c r="N20" s="68"/>
      <c r="O20" s="68"/>
      <c r="P20" s="68"/>
      <c r="Q20" s="68"/>
      <c r="R20" s="68"/>
      <c r="S20" s="73"/>
      <c r="T20" s="37"/>
      <c r="U20" s="37"/>
      <c r="V20" s="38"/>
    </row>
    <row r="21" spans="1:22" ht="15" customHeight="1" x14ac:dyDescent="0.2">
      <c r="A21" s="37"/>
      <c r="B21" s="37"/>
      <c r="C21" s="81">
        <v>13</v>
      </c>
      <c r="D21" s="131" t="str">
        <f>Disciplinas!F23</f>
        <v>AUDITORIA GOVERNAMENTAL</v>
      </c>
      <c r="E21" s="131"/>
      <c r="F21" s="131"/>
      <c r="G21" s="82">
        <f>IF(ISNUMBER(AVERAGE(Disciplinas!H23:J23)),AVERAGE(Disciplinas!H23:J23),0)</f>
        <v>0</v>
      </c>
      <c r="H21" s="82">
        <f>IF(ISNUMBER(AVERAGE(Disciplinas!L23:O23)),AVERAGE(Disciplinas!L23:O23),0)</f>
        <v>0</v>
      </c>
      <c r="I21" s="82" t="str">
        <f>Disciplinas!S23</f>
        <v/>
      </c>
      <c r="J21" s="83" t="str">
        <f>Disciplinas!W23</f>
        <v/>
      </c>
      <c r="K21" s="37"/>
      <c r="L21" s="72"/>
      <c r="M21" s="68"/>
      <c r="N21" s="68"/>
      <c r="O21" s="68"/>
      <c r="P21" s="68"/>
      <c r="Q21" s="68"/>
      <c r="R21" s="68"/>
      <c r="S21" s="73"/>
      <c r="T21" s="37"/>
      <c r="U21" s="37"/>
      <c r="V21" s="38"/>
    </row>
    <row r="22" spans="1:22" ht="15" customHeight="1" x14ac:dyDescent="0.2">
      <c r="A22" s="37"/>
      <c r="B22" s="37"/>
      <c r="C22" s="84">
        <v>14</v>
      </c>
      <c r="D22" s="132" t="str">
        <f>Disciplinas!F24</f>
        <v>CONTABILIDADE APLICADA AO SETOR PÚBLICO</v>
      </c>
      <c r="E22" s="132"/>
      <c r="F22" s="132"/>
      <c r="G22" s="85">
        <f>IF(ISNUMBER(AVERAGE(Disciplinas!H24:J24)),AVERAGE(Disciplinas!H24:J24),0)</f>
        <v>0</v>
      </c>
      <c r="H22" s="85">
        <f>IF(ISNUMBER(AVERAGE(Disciplinas!L24:O24)),AVERAGE(Disciplinas!L24:O24),0)</f>
        <v>0</v>
      </c>
      <c r="I22" s="85" t="str">
        <f>Disciplinas!S24</f>
        <v/>
      </c>
      <c r="J22" s="86" t="str">
        <f>Disciplinas!W24</f>
        <v/>
      </c>
      <c r="K22" s="37"/>
      <c r="L22" s="74"/>
      <c r="M22" s="75"/>
      <c r="N22" s="75"/>
      <c r="O22" s="75"/>
      <c r="P22" s="75"/>
      <c r="Q22" s="75"/>
      <c r="R22" s="75"/>
      <c r="S22" s="76"/>
      <c r="T22" s="37"/>
      <c r="U22" s="37"/>
      <c r="V22" s="38"/>
    </row>
    <row r="23" spans="1:22" ht="15" customHeight="1" x14ac:dyDescent="0.2">
      <c r="A23" s="37"/>
      <c r="B23" s="37"/>
      <c r="C23" s="87">
        <v>15</v>
      </c>
      <c r="D23" s="131" t="str">
        <f>Disciplinas!F25</f>
        <v>ANÁLISE DAS DEMONSTRAÇÕES CONTÁBEIS</v>
      </c>
      <c r="E23" s="131"/>
      <c r="F23" s="131"/>
      <c r="G23" s="82">
        <f>IF(ISNUMBER(AVERAGE(Disciplinas!H25:J25)),AVERAGE(Disciplinas!H25:J25),0)</f>
        <v>0</v>
      </c>
      <c r="H23" s="82">
        <f>IF(ISNUMBER(AVERAGE(Disciplinas!L25:O25)),AVERAGE(Disciplinas!L25:O25),0)</f>
        <v>0</v>
      </c>
      <c r="I23" s="82" t="str">
        <f>Disciplinas!S25</f>
        <v/>
      </c>
      <c r="J23" s="82" t="str">
        <f>Disciplinas!W25</f>
        <v/>
      </c>
      <c r="K23" s="37"/>
      <c r="L23" s="37"/>
      <c r="M23" s="37"/>
      <c r="N23" s="37"/>
      <c r="O23" s="37"/>
      <c r="P23" s="37"/>
      <c r="Q23" s="37"/>
      <c r="R23" s="37"/>
      <c r="S23" s="37"/>
      <c r="T23" s="37"/>
      <c r="U23" s="37"/>
      <c r="V23" s="38"/>
    </row>
    <row r="24" spans="1:22" ht="15" customHeight="1" x14ac:dyDescent="0.2">
      <c r="A24" s="37"/>
      <c r="B24" s="37"/>
      <c r="C24" s="77">
        <v>16</v>
      </c>
      <c r="D24" s="133" t="str">
        <f>Disciplinas!F26</f>
        <v>ADMINISTRAÇÃO FINANCEIRA E ORÇAMENTÁRIA</v>
      </c>
      <c r="E24" s="133"/>
      <c r="F24" s="133"/>
      <c r="G24" s="88">
        <f>IF(ISNUMBER(AVERAGE(Disciplinas!H26:J26)),AVERAGE(Disciplinas!H26:J26),0)</f>
        <v>0</v>
      </c>
      <c r="H24" s="88">
        <f>IF(ISNUMBER(AVERAGE(Disciplinas!L26:O26)),AVERAGE(Disciplinas!L26:O26),0)</f>
        <v>0</v>
      </c>
      <c r="I24" s="88" t="str">
        <f>Disciplinas!S26</f>
        <v/>
      </c>
      <c r="J24" s="89" t="str">
        <f>Disciplinas!W26</f>
        <v/>
      </c>
      <c r="K24" s="37"/>
      <c r="L24" s="69"/>
      <c r="M24" s="70"/>
      <c r="N24" s="70"/>
      <c r="O24" s="70"/>
      <c r="P24" s="70"/>
      <c r="Q24" s="70"/>
      <c r="R24" s="70"/>
      <c r="S24" s="71"/>
      <c r="T24" s="37"/>
      <c r="U24" s="37"/>
      <c r="V24" s="38"/>
    </row>
    <row r="25" spans="1:22" ht="15" customHeight="1" x14ac:dyDescent="0.2">
      <c r="A25" s="37"/>
      <c r="B25" s="37"/>
      <c r="C25" s="81">
        <v>17</v>
      </c>
      <c r="D25" s="131" t="str">
        <f>Disciplinas!F27</f>
        <v>ECONOMIA DO SETOR PÚBLICO E REGULAÇÃO</v>
      </c>
      <c r="E25" s="131"/>
      <c r="F25" s="131"/>
      <c r="G25" s="82">
        <f>IF(ISNUMBER(AVERAGE(Disciplinas!H27:J27)),AVERAGE(Disciplinas!H27:J27),0)</f>
        <v>0</v>
      </c>
      <c r="H25" s="82">
        <f>IF(ISNUMBER(AVERAGE(Disciplinas!L27:O27)),AVERAGE(Disciplinas!L27:O27),0)</f>
        <v>0</v>
      </c>
      <c r="I25" s="82" t="str">
        <f>Disciplinas!S27</f>
        <v/>
      </c>
      <c r="J25" s="83" t="str">
        <f>Disciplinas!W27</f>
        <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BAFx2UmYDr7l4vPyp4rs0mB1RaUlxot4pHMjQDFs1tJhmEg243L25oRtwKUZV4jqPvhx+cCis2u1vsdnoFx40A==" saltValue="bCZrrJ/dUC1C+wF6mByepA=="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150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151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69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70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71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72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33.75" x14ac:dyDescent="0.25">
      <c r="A20" s="25"/>
      <c r="B20" s="25"/>
      <c r="C20" s="25"/>
      <c r="D20" s="25"/>
      <c r="E20" s="26">
        <v>7</v>
      </c>
      <c r="F20" s="23" t="s">
        <v>73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152</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153</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154</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75</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PJ+MGZjgTLMzNr/+YuvO1c6KhksWcGiKHvJkGt1/eWiEK6ocgua1JHUJVXBQeYRVcz7GePnCaXZ23R2hz5+SyA==" saltValue="gPvTA9rmPXvD4iZ7WGRn+g=="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120" priority="8" operator="equal">
      <formula>$Z$15</formula>
    </cfRule>
    <cfRule type="cellIs" dxfId="119" priority="9" operator="equal">
      <formula>$Z$14</formula>
    </cfRule>
  </conditionalFormatting>
  <conditionalFormatting sqref="H52:J73 L52:O73">
    <cfRule type="cellIs" dxfId="118" priority="6" operator="equal">
      <formula>$Z$15</formula>
    </cfRule>
    <cfRule type="cellIs" dxfId="117" priority="7" operator="equal">
      <formula>$Z$14</formula>
    </cfRule>
  </conditionalFormatting>
  <conditionalFormatting sqref="J14:J23">
    <cfRule type="cellIs" dxfId="116" priority="4" operator="equal">
      <formula>$Z$15</formula>
    </cfRule>
    <cfRule type="cellIs" dxfId="115" priority="5" operator="equal">
      <formula>$Z$14</formula>
    </cfRule>
  </conditionalFormatting>
  <conditionalFormatting sqref="I13">
    <cfRule type="cellIs" dxfId="114" priority="1" operator="equal">
      <formula>"A"</formula>
    </cfRule>
    <cfRule type="cellIs" dxfId="113" priority="2" operator="equal">
      <formula>"U"</formula>
    </cfRule>
    <cfRule type="cellIs" dxfId="112"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12.5" x14ac:dyDescent="0.25">
      <c r="A14" s="25"/>
      <c r="B14" s="25"/>
      <c r="C14" s="25"/>
      <c r="D14" s="25"/>
      <c r="E14" s="26">
        <v>1</v>
      </c>
      <c r="F14" s="23" t="s">
        <v>76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12.5" x14ac:dyDescent="0.25">
      <c r="A15" s="25"/>
      <c r="B15" s="25"/>
      <c r="C15" s="25"/>
      <c r="D15" s="25"/>
      <c r="E15" s="30">
        <v>2</v>
      </c>
      <c r="F15" s="24" t="s">
        <v>155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gtyA5Ek7who1WoTHn/B2WFT8OHH8gG9aIm9SjQRlLMDSLPbBpc4Xyj13EGBtmZC4f6Hbads6ZnVPQl5OiAgPTA==" saltValue="uQDJpbrWSeVWVsKW0UEPl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11" priority="9" operator="equal">
      <formula>$Z$15</formula>
    </cfRule>
    <cfRule type="cellIs" dxfId="110" priority="10" operator="equal">
      <formula>$Z$14</formula>
    </cfRule>
  </conditionalFormatting>
  <conditionalFormatting sqref="H52:J73 L52:O73">
    <cfRule type="cellIs" dxfId="109" priority="7" operator="equal">
      <formula>$Z$15</formula>
    </cfRule>
    <cfRule type="cellIs" dxfId="108" priority="8" operator="equal">
      <formula>$Z$14</formula>
    </cfRule>
  </conditionalFormatting>
  <conditionalFormatting sqref="I13">
    <cfRule type="cellIs" dxfId="107" priority="1" operator="equal">
      <formula>"A"</formula>
    </cfRule>
    <cfRule type="cellIs" dxfId="106" priority="2" operator="equal">
      <formula>"U"</formula>
    </cfRule>
    <cfRule type="cellIs" dxfId="105"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156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157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158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78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79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33.75" x14ac:dyDescent="0.25">
      <c r="A20" s="25"/>
      <c r="B20" s="25"/>
      <c r="C20" s="25"/>
      <c r="D20" s="25"/>
      <c r="E20" s="26">
        <v>7</v>
      </c>
      <c r="F20" s="23" t="s">
        <v>80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159</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160</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161</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2BHgHoLjgi1HYHNkLqy9LTjfk61H4/i41QEeu5ShbRiBDF6pMaGfWQ6bdb1TK5KUcbctXDVYKkpDQaXNhL+xKg==" saltValue="EuspDSiSlS9XvTBisnx8c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04" priority="12" operator="equal">
      <formula>$Z$15</formula>
    </cfRule>
    <cfRule type="cellIs" dxfId="103" priority="13" operator="equal">
      <formula>$Z$14</formula>
    </cfRule>
  </conditionalFormatting>
  <conditionalFormatting sqref="H52:J73 L52:O73">
    <cfRule type="cellIs" dxfId="102" priority="10" operator="equal">
      <formula>$Z$15</formula>
    </cfRule>
    <cfRule type="cellIs" dxfId="101" priority="11" operator="equal">
      <formula>$Z$14</formula>
    </cfRule>
  </conditionalFormatting>
  <conditionalFormatting sqref="I13">
    <cfRule type="cellIs" dxfId="100" priority="1" operator="equal">
      <formula>"A"</formula>
    </cfRule>
    <cfRule type="cellIs" dxfId="99" priority="2" operator="equal">
      <formula>"U"</formula>
    </cfRule>
    <cfRule type="cellIs" dxfId="98"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81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56.25" x14ac:dyDescent="0.25">
      <c r="A15" s="25"/>
      <c r="B15" s="25"/>
      <c r="C15" s="25"/>
      <c r="D15" s="25"/>
      <c r="E15" s="30">
        <v>2</v>
      </c>
      <c r="F15" s="24" t="s">
        <v>162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67.5" x14ac:dyDescent="0.25">
      <c r="A16" s="25"/>
      <c r="B16" s="25"/>
      <c r="C16" s="25"/>
      <c r="D16" s="25"/>
      <c r="E16" s="26">
        <v>3</v>
      </c>
      <c r="F16" s="23" t="s">
        <v>163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HNAcWRt+/ywmYAqJ000JWzJA6TqDbZttoycQinwhPMP2HysgnZIibhxSI3UgXef2jBDOp6WqpUqthbJWendEIA==" saltValue="YKbSbI2o/bDsGhN1i2yJy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97" priority="9" operator="equal">
      <formula>$Z$15</formula>
    </cfRule>
    <cfRule type="cellIs" dxfId="96" priority="10" operator="equal">
      <formula>$Z$14</formula>
    </cfRule>
  </conditionalFormatting>
  <conditionalFormatting sqref="H52:J73 L52:O73">
    <cfRule type="cellIs" dxfId="95" priority="7" operator="equal">
      <formula>$Z$15</formula>
    </cfRule>
    <cfRule type="cellIs" dxfId="94" priority="8" operator="equal">
      <formula>$Z$14</formula>
    </cfRule>
  </conditionalFormatting>
  <conditionalFormatting sqref="I13">
    <cfRule type="cellIs" dxfId="93" priority="1" operator="equal">
      <formula>"A"</formula>
    </cfRule>
    <cfRule type="cellIs" dxfId="92" priority="2" operator="equal">
      <formula>"U"</formula>
    </cfRule>
    <cfRule type="cellIs" dxfId="91"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82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83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164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84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165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85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56.25" x14ac:dyDescent="0.25">
      <c r="A20" s="25"/>
      <c r="B20" s="25"/>
      <c r="C20" s="25"/>
      <c r="D20" s="25"/>
      <c r="E20" s="26">
        <v>7</v>
      </c>
      <c r="F20" s="23" t="s">
        <v>86</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87</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56.25" x14ac:dyDescent="0.25">
      <c r="A22" s="25"/>
      <c r="B22" s="25"/>
      <c r="C22" s="25"/>
      <c r="D22" s="25"/>
      <c r="E22" s="26">
        <v>9</v>
      </c>
      <c r="F22" s="23" t="s">
        <v>166</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112.5" x14ac:dyDescent="0.25">
      <c r="A23" s="25"/>
      <c r="B23" s="25"/>
      <c r="C23" s="25"/>
      <c r="D23" s="25"/>
      <c r="E23" s="30">
        <v>10</v>
      </c>
      <c r="F23" s="24" t="s">
        <v>167</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88</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67.5" x14ac:dyDescent="0.25">
      <c r="A25" s="25"/>
      <c r="B25" s="25"/>
      <c r="C25" s="25"/>
      <c r="D25" s="25"/>
      <c r="E25" s="30">
        <v>12</v>
      </c>
      <c r="F25" s="24" t="s">
        <v>168</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33.75" x14ac:dyDescent="0.25">
      <c r="A26" s="25"/>
      <c r="B26" s="25"/>
      <c r="C26" s="25"/>
      <c r="D26" s="25"/>
      <c r="E26" s="26">
        <v>13</v>
      </c>
      <c r="F26" s="23" t="s">
        <v>169</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lJ3AuN9DygCroITOY3rWVEQrrPmZnJNrkMyQMj/+lvBivp6ljgVMZ6ktqeK3PCYB/y2V2DHL2GEToar7XLbNQ==" saltValue="4HmHmSZWFdc1wUJs5wj6J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90" priority="9" operator="equal">
      <formula>$Z$15</formula>
    </cfRule>
    <cfRule type="cellIs" dxfId="89" priority="10" operator="equal">
      <formula>$Z$14</formula>
    </cfRule>
  </conditionalFormatting>
  <conditionalFormatting sqref="H52:J73 L52:O73">
    <cfRule type="cellIs" dxfId="88" priority="7" operator="equal">
      <formula>$Z$15</formula>
    </cfRule>
    <cfRule type="cellIs" dxfId="87" priority="8" operator="equal">
      <formula>$Z$14</formula>
    </cfRule>
  </conditionalFormatting>
  <conditionalFormatting sqref="I13">
    <cfRule type="cellIs" dxfId="86" priority="1" operator="equal">
      <formula>"A"</formula>
    </cfRule>
    <cfRule type="cellIs" dxfId="85" priority="2" operator="equal">
      <formula>"U"</formula>
    </cfRule>
    <cfRule type="cellIs" dxfId="84"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21</vt:i4>
      </vt:variant>
    </vt:vector>
  </HeadingPairs>
  <TitlesOfParts>
    <vt:vector size="21" baseType="lpstr">
      <vt:lpstr>Capa</vt:lpstr>
      <vt:lpstr>Concurso</vt:lpstr>
      <vt:lpstr>Disciplinas</vt:lpstr>
      <vt:lpstr>Estatísticas</vt:lpstr>
      <vt:lpstr>D1</vt:lpstr>
      <vt:lpstr>D2</vt:lpstr>
      <vt:lpstr>D3</vt:lpstr>
      <vt:lpstr>D4</vt:lpstr>
      <vt:lpstr>D5</vt:lpstr>
      <vt:lpstr>D6</vt:lpstr>
      <vt:lpstr>D7</vt:lpstr>
      <vt:lpstr>D8</vt:lpstr>
      <vt:lpstr>D9</vt:lpstr>
      <vt:lpstr>D10</vt:lpstr>
      <vt:lpstr>D11</vt:lpstr>
      <vt:lpstr>D12</vt:lpstr>
      <vt:lpstr>D13</vt:lpstr>
      <vt:lpstr>D14</vt:lpstr>
      <vt:lpstr>D15</vt:lpstr>
      <vt:lpstr>D16</vt:lpstr>
      <vt:lpstr>D17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2021-10-29T12:43:20Z</dcterms:modified>
</cp:coreProperties>
</file>