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showInkAnnotation="0" codeName="EstaPasta_de_trabalho"/>
  <mc:AlternateContent xmlns:mc="http://schemas.openxmlformats.org/markup-compatibility/2006">
    <mc:Choice Requires="x15">
      <x15ac:absPath xmlns:x15ac="http://schemas.microsoft.com/office/spreadsheetml/2010/11/ac" url="C:\Users\Augusto\Desktop\Edital Estratégico\"/>
    </mc:Choice>
  </mc:AlternateContent>
  <xr:revisionPtr revIDLastSave="0" documentId="13_ncr:1_{94C1A3E2-05B1-4953-9A4D-1E005A850047}" xr6:coauthVersionLast="45" xr6:coauthVersionMax="45"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 name="D4" sheetId="12" r:id="rId8"/>
    <sheet name="D5" sheetId="30" r:id="rId9"/>
    <sheet name="D6" sheetId="15" r:id="rId10"/>
    <sheet name="D7" sheetId="31" r:id="rId11"/>
    <sheet name="D8" sheetId="17" r:id="rId12"/>
    <sheet name="D9" sheetId="32" r:id="rId13"/>
    <sheet name="D10" sheetId="19" r:id="rId14"/>
    <sheet name="D11" sheetId="33" r:id="rId15"/>
    <sheet name="D12" sheetId="21" r:id="rId16"/>
    <sheet name="D13" sheetId="34"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74" i="34" l="1"/>
  <c r="N74" i="34"/>
  <c r="M74" i="34"/>
  <c r="L74" i="34"/>
  <c r="J74" i="34"/>
  <c r="I74" i="34"/>
  <c r="H74" i="34"/>
  <c r="O74" i="21"/>
  <c r="N74" i="21"/>
  <c r="M74" i="21"/>
  <c r="L74" i="21"/>
  <c r="J74" i="21"/>
  <c r="I74" i="21"/>
  <c r="H74" i="21"/>
  <c r="O74" i="33"/>
  <c r="N74" i="33"/>
  <c r="M74" i="33"/>
  <c r="L74" i="33"/>
  <c r="J74" i="33"/>
  <c r="I74" i="33"/>
  <c r="H74" i="33"/>
  <c r="O74" i="19"/>
  <c r="N74" i="19"/>
  <c r="M74" i="19"/>
  <c r="L74" i="19"/>
  <c r="J74" i="19"/>
  <c r="I74" i="19"/>
  <c r="H74" i="19"/>
  <c r="O74" i="32"/>
  <c r="N74" i="32"/>
  <c r="M74" i="32"/>
  <c r="L74" i="32"/>
  <c r="J74" i="32"/>
  <c r="I74" i="32"/>
  <c r="H74" i="32"/>
  <c r="O74" i="17"/>
  <c r="N74" i="17"/>
  <c r="M74" i="17"/>
  <c r="L74" i="17"/>
  <c r="J74" i="17"/>
  <c r="I74" i="17"/>
  <c r="H74" i="17"/>
  <c r="O74" i="31"/>
  <c r="N74" i="31"/>
  <c r="M74" i="31"/>
  <c r="L74" i="31"/>
  <c r="J74" i="31"/>
  <c r="I74" i="31"/>
  <c r="H74" i="31"/>
  <c r="O74" i="15"/>
  <c r="N74" i="15"/>
  <c r="M74" i="15"/>
  <c r="L74" i="15"/>
  <c r="J74" i="15"/>
  <c r="I74" i="15"/>
  <c r="H74" i="15"/>
  <c r="O74" i="30"/>
  <c r="N74" i="30"/>
  <c r="M74" i="30"/>
  <c r="L74" i="30"/>
  <c r="J74" i="30"/>
  <c r="I74" i="30"/>
  <c r="H74" i="30"/>
  <c r="O74" i="12"/>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U74" i="8"/>
  <c r="R74" i="8"/>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U74" i="9"/>
  <c r="R74" i="9"/>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U74" i="11"/>
  <c r="R74" i="11"/>
  <c r="Q74" i="11"/>
  <c r="S74" i="11" s="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R74" i="12"/>
  <c r="S74" i="12" s="1"/>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V74" i="34"/>
  <c r="W74" i="34" s="1"/>
  <c r="U74" i="34"/>
  <c r="R74" i="34"/>
  <c r="Q74" i="34"/>
  <c r="W52" i="34"/>
  <c r="S52" i="34"/>
  <c r="W51" i="34"/>
  <c r="S51" i="34"/>
  <c r="W50" i="34"/>
  <c r="S50" i="34"/>
  <c r="W49" i="34"/>
  <c r="S49" i="34"/>
  <c r="W48" i="34"/>
  <c r="S48" i="34"/>
  <c r="W47" i="34"/>
  <c r="S47" i="34"/>
  <c r="W46" i="34"/>
  <c r="S46" i="34"/>
  <c r="W45" i="34"/>
  <c r="S45" i="34"/>
  <c r="W44" i="34"/>
  <c r="S44" i="34"/>
  <c r="W43" i="34"/>
  <c r="S43" i="34"/>
  <c r="W42" i="34"/>
  <c r="S42" i="34"/>
  <c r="W41" i="34"/>
  <c r="S41" i="34"/>
  <c r="W40" i="34"/>
  <c r="S40" i="34"/>
  <c r="W39" i="34"/>
  <c r="S39" i="34"/>
  <c r="W38" i="34"/>
  <c r="S38" i="34"/>
  <c r="W37" i="34"/>
  <c r="S37" i="34"/>
  <c r="W36" i="34"/>
  <c r="S36" i="34"/>
  <c r="W35" i="34"/>
  <c r="S35" i="34"/>
  <c r="W34" i="34"/>
  <c r="S34" i="34"/>
  <c r="S33" i="34"/>
  <c r="S32" i="34"/>
  <c r="S31" i="34"/>
  <c r="S30" i="34"/>
  <c r="W29" i="34"/>
  <c r="S29" i="34"/>
  <c r="W28" i="34"/>
  <c r="S28" i="34"/>
  <c r="W27" i="34"/>
  <c r="S27" i="34"/>
  <c r="W26" i="34"/>
  <c r="S26" i="34"/>
  <c r="W25" i="34"/>
  <c r="S25" i="34"/>
  <c r="W24" i="34"/>
  <c r="S24" i="34"/>
  <c r="W23" i="34"/>
  <c r="S23" i="34"/>
  <c r="W22" i="34"/>
  <c r="S22" i="34"/>
  <c r="W21" i="34"/>
  <c r="S21" i="34"/>
  <c r="W20" i="34"/>
  <c r="S20" i="34"/>
  <c r="W19" i="34"/>
  <c r="S19" i="34"/>
  <c r="W18" i="34"/>
  <c r="S18" i="34"/>
  <c r="W17" i="34"/>
  <c r="S17" i="34"/>
  <c r="W16" i="34"/>
  <c r="S16" i="34"/>
  <c r="W15" i="34"/>
  <c r="S15" i="34"/>
  <c r="W14" i="34"/>
  <c r="S14" i="34"/>
  <c r="V74" i="21"/>
  <c r="U74" i="21"/>
  <c r="R74" i="21"/>
  <c r="Q74" i="21"/>
  <c r="S74" i="21" s="1"/>
  <c r="W52" i="21"/>
  <c r="S52" i="21"/>
  <c r="W51" i="21"/>
  <c r="S51" i="21"/>
  <c r="W50" i="21"/>
  <c r="S50" i="21"/>
  <c r="W49" i="21"/>
  <c r="S49" i="21"/>
  <c r="W48" i="21"/>
  <c r="S48" i="21"/>
  <c r="W47" i="21"/>
  <c r="S47" i="21"/>
  <c r="W46" i="21"/>
  <c r="S46" i="21"/>
  <c r="W45" i="21"/>
  <c r="S45" i="21"/>
  <c r="W44" i="21"/>
  <c r="S44" i="21"/>
  <c r="W43" i="21"/>
  <c r="S43" i="21"/>
  <c r="W42" i="21"/>
  <c r="S42" i="21"/>
  <c r="W41" i="21"/>
  <c r="S41" i="21"/>
  <c r="W40" i="21"/>
  <c r="S40" i="21"/>
  <c r="W39" i="21"/>
  <c r="S39" i="21"/>
  <c r="W38" i="21"/>
  <c r="S38" i="21"/>
  <c r="W37" i="21"/>
  <c r="S37" i="21"/>
  <c r="W36" i="21"/>
  <c r="S36" i="21"/>
  <c r="W35" i="21"/>
  <c r="S35" i="21"/>
  <c r="W34" i="21"/>
  <c r="S34" i="21"/>
  <c r="S33" i="21"/>
  <c r="S32" i="21"/>
  <c r="S31" i="21"/>
  <c r="S30" i="21"/>
  <c r="W29" i="21"/>
  <c r="S29" i="21"/>
  <c r="W28" i="21"/>
  <c r="S28" i="21"/>
  <c r="W27" i="21"/>
  <c r="S27" i="21"/>
  <c r="W26" i="21"/>
  <c r="S26" i="21"/>
  <c r="W25" i="21"/>
  <c r="S25" i="21"/>
  <c r="W24" i="21"/>
  <c r="S24" i="21"/>
  <c r="W23" i="21"/>
  <c r="S23" i="21"/>
  <c r="W22" i="21"/>
  <c r="S22" i="21"/>
  <c r="W21" i="21"/>
  <c r="S21" i="21"/>
  <c r="W20" i="21"/>
  <c r="S20" i="21"/>
  <c r="W19" i="21"/>
  <c r="S19" i="21"/>
  <c r="W18" i="21"/>
  <c r="S18" i="21"/>
  <c r="W17" i="21"/>
  <c r="S17" i="21"/>
  <c r="W16" i="21"/>
  <c r="S16" i="21"/>
  <c r="W15" i="21"/>
  <c r="S15" i="21"/>
  <c r="W14" i="21"/>
  <c r="S14" i="21"/>
  <c r="V74" i="33"/>
  <c r="U74" i="33"/>
  <c r="R74" i="33"/>
  <c r="Q74" i="33"/>
  <c r="W52" i="33"/>
  <c r="S52" i="33"/>
  <c r="W51" i="33"/>
  <c r="S51" i="33"/>
  <c r="W50" i="33"/>
  <c r="S50" i="33"/>
  <c r="W49" i="33"/>
  <c r="S49" i="33"/>
  <c r="W48" i="33"/>
  <c r="S48" i="33"/>
  <c r="W47" i="33"/>
  <c r="S47" i="33"/>
  <c r="W46" i="33"/>
  <c r="S46" i="33"/>
  <c r="W45" i="33"/>
  <c r="S45" i="33"/>
  <c r="W44" i="33"/>
  <c r="S44" i="33"/>
  <c r="W43" i="33"/>
  <c r="S43" i="33"/>
  <c r="W42" i="33"/>
  <c r="S42" i="33"/>
  <c r="W41" i="33"/>
  <c r="S41" i="33"/>
  <c r="W40" i="33"/>
  <c r="S40" i="33"/>
  <c r="W39" i="33"/>
  <c r="S39" i="33"/>
  <c r="W38" i="33"/>
  <c r="S38" i="33"/>
  <c r="W37" i="33"/>
  <c r="S37" i="33"/>
  <c r="W36" i="33"/>
  <c r="S36" i="33"/>
  <c r="W35" i="33"/>
  <c r="S35" i="33"/>
  <c r="W34" i="33"/>
  <c r="S34" i="33"/>
  <c r="S33" i="33"/>
  <c r="S32" i="33"/>
  <c r="S31" i="33"/>
  <c r="S30" i="33"/>
  <c r="W29" i="33"/>
  <c r="S29" i="33"/>
  <c r="W28" i="33"/>
  <c r="S28" i="33"/>
  <c r="W27" i="33"/>
  <c r="S27" i="33"/>
  <c r="W26" i="33"/>
  <c r="S26" i="33"/>
  <c r="W25" i="33"/>
  <c r="S25" i="33"/>
  <c r="W24" i="33"/>
  <c r="S24" i="33"/>
  <c r="W23" i="33"/>
  <c r="S23" i="33"/>
  <c r="W22" i="33"/>
  <c r="S22" i="33"/>
  <c r="W21" i="33"/>
  <c r="S21" i="33"/>
  <c r="W20" i="33"/>
  <c r="S20" i="33"/>
  <c r="W19" i="33"/>
  <c r="S19" i="33"/>
  <c r="W18" i="33"/>
  <c r="S18" i="33"/>
  <c r="W17" i="33"/>
  <c r="S17" i="33"/>
  <c r="W16" i="33"/>
  <c r="S16" i="33"/>
  <c r="W15" i="33"/>
  <c r="S15" i="33"/>
  <c r="W14" i="33"/>
  <c r="S14" i="33"/>
  <c r="V74" i="19"/>
  <c r="U74" i="19"/>
  <c r="R74" i="19"/>
  <c r="Q74" i="19"/>
  <c r="W52" i="19"/>
  <c r="S52" i="19"/>
  <c r="W51" i="19"/>
  <c r="S51" i="19"/>
  <c r="W50" i="19"/>
  <c r="S50" i="19"/>
  <c r="W49" i="19"/>
  <c r="S49" i="19"/>
  <c r="W48" i="19"/>
  <c r="S48" i="19"/>
  <c r="W47" i="19"/>
  <c r="S47" i="19"/>
  <c r="W46" i="19"/>
  <c r="S46" i="19"/>
  <c r="W45" i="19"/>
  <c r="S45" i="19"/>
  <c r="W44" i="19"/>
  <c r="S44" i="19"/>
  <c r="W43" i="19"/>
  <c r="S43" i="19"/>
  <c r="W42" i="19"/>
  <c r="S42" i="19"/>
  <c r="W41" i="19"/>
  <c r="S41" i="19"/>
  <c r="W40" i="19"/>
  <c r="S40" i="19"/>
  <c r="W39" i="19"/>
  <c r="S39" i="19"/>
  <c r="W38" i="19"/>
  <c r="S38" i="19"/>
  <c r="W37" i="19"/>
  <c r="S37" i="19"/>
  <c r="W36" i="19"/>
  <c r="S36" i="19"/>
  <c r="W35" i="19"/>
  <c r="S35" i="19"/>
  <c r="W34" i="19"/>
  <c r="S34" i="19"/>
  <c r="S33" i="19"/>
  <c r="S32" i="19"/>
  <c r="S31" i="19"/>
  <c r="S30" i="19"/>
  <c r="W29" i="19"/>
  <c r="S29" i="19"/>
  <c r="W28" i="19"/>
  <c r="S28" i="19"/>
  <c r="W27" i="19"/>
  <c r="S27" i="19"/>
  <c r="W26" i="19"/>
  <c r="S26" i="19"/>
  <c r="W25" i="19"/>
  <c r="S25" i="19"/>
  <c r="W24" i="19"/>
  <c r="S24" i="19"/>
  <c r="W23" i="19"/>
  <c r="S23" i="19"/>
  <c r="W22" i="19"/>
  <c r="S22" i="19"/>
  <c r="W21" i="19"/>
  <c r="S21" i="19"/>
  <c r="W20" i="19"/>
  <c r="S20" i="19"/>
  <c r="W19" i="19"/>
  <c r="S19" i="19"/>
  <c r="W18" i="19"/>
  <c r="S18" i="19"/>
  <c r="W17" i="19"/>
  <c r="S17" i="19"/>
  <c r="W16" i="19"/>
  <c r="S16" i="19"/>
  <c r="W15" i="19"/>
  <c r="S15" i="19"/>
  <c r="W14" i="19"/>
  <c r="S14" i="19"/>
  <c r="V74" i="32"/>
  <c r="U74" i="32"/>
  <c r="R74" i="32"/>
  <c r="Q74" i="32"/>
  <c r="S74" i="32" s="1"/>
  <c r="W52" i="32"/>
  <c r="S52" i="32"/>
  <c r="W51" i="32"/>
  <c r="S51" i="32"/>
  <c r="W50" i="32"/>
  <c r="S50" i="32"/>
  <c r="W49" i="32"/>
  <c r="S49" i="32"/>
  <c r="W48" i="32"/>
  <c r="S48" i="32"/>
  <c r="W47" i="32"/>
  <c r="S47" i="32"/>
  <c r="W46" i="32"/>
  <c r="S46" i="32"/>
  <c r="W45" i="32"/>
  <c r="S45" i="32"/>
  <c r="W44" i="32"/>
  <c r="S44" i="32"/>
  <c r="W43" i="32"/>
  <c r="S43" i="32"/>
  <c r="W42" i="32"/>
  <c r="S42" i="32"/>
  <c r="W41" i="32"/>
  <c r="S41" i="32"/>
  <c r="W40" i="32"/>
  <c r="S40" i="32"/>
  <c r="W39" i="32"/>
  <c r="S39" i="32"/>
  <c r="W38" i="32"/>
  <c r="S38" i="32"/>
  <c r="W37" i="32"/>
  <c r="S37" i="32"/>
  <c r="W36" i="32"/>
  <c r="S36" i="32"/>
  <c r="W35" i="32"/>
  <c r="S35" i="32"/>
  <c r="W34" i="32"/>
  <c r="S34" i="32"/>
  <c r="S33" i="32"/>
  <c r="S32" i="32"/>
  <c r="S31" i="32"/>
  <c r="S30" i="32"/>
  <c r="W29" i="32"/>
  <c r="S29" i="32"/>
  <c r="W28" i="32"/>
  <c r="S28" i="32"/>
  <c r="W27" i="32"/>
  <c r="S27" i="32"/>
  <c r="W26" i="32"/>
  <c r="S26" i="32"/>
  <c r="W25" i="32"/>
  <c r="S25" i="32"/>
  <c r="W24" i="32"/>
  <c r="S24" i="32"/>
  <c r="W23" i="32"/>
  <c r="S23" i="32"/>
  <c r="W22" i="32"/>
  <c r="S22" i="32"/>
  <c r="W21" i="32"/>
  <c r="S21" i="32"/>
  <c r="W20" i="32"/>
  <c r="S20" i="32"/>
  <c r="W19" i="32"/>
  <c r="S19" i="32"/>
  <c r="W18" i="32"/>
  <c r="S18" i="32"/>
  <c r="W17" i="32"/>
  <c r="S17" i="32"/>
  <c r="W16" i="32"/>
  <c r="S16" i="32"/>
  <c r="W15" i="32"/>
  <c r="S15" i="32"/>
  <c r="W14" i="32"/>
  <c r="S14" i="32"/>
  <c r="V74" i="17"/>
  <c r="U74" i="17"/>
  <c r="R74" i="17"/>
  <c r="S74" i="17" s="1"/>
  <c r="Q74" i="17"/>
  <c r="W52" i="17"/>
  <c r="S52" i="17"/>
  <c r="W51" i="17"/>
  <c r="S51" i="17"/>
  <c r="W50" i="17"/>
  <c r="S50" i="17"/>
  <c r="W49" i="17"/>
  <c r="S49" i="17"/>
  <c r="W48" i="17"/>
  <c r="S48" i="17"/>
  <c r="W47" i="17"/>
  <c r="S47" i="17"/>
  <c r="W46" i="17"/>
  <c r="S46" i="17"/>
  <c r="W45" i="17"/>
  <c r="S45" i="17"/>
  <c r="W44" i="17"/>
  <c r="S44" i="17"/>
  <c r="W43" i="17"/>
  <c r="S43" i="17"/>
  <c r="W42" i="17"/>
  <c r="S42" i="17"/>
  <c r="W41" i="17"/>
  <c r="S41" i="17"/>
  <c r="W40" i="17"/>
  <c r="S40" i="17"/>
  <c r="W39" i="17"/>
  <c r="S39" i="17"/>
  <c r="W38" i="17"/>
  <c r="S38" i="17"/>
  <c r="W37" i="17"/>
  <c r="S37" i="17"/>
  <c r="W36" i="17"/>
  <c r="S36" i="17"/>
  <c r="W35" i="17"/>
  <c r="S35" i="17"/>
  <c r="W34" i="17"/>
  <c r="S34" i="17"/>
  <c r="S33" i="17"/>
  <c r="S32" i="17"/>
  <c r="S31" i="17"/>
  <c r="S30" i="17"/>
  <c r="W29" i="17"/>
  <c r="S29" i="17"/>
  <c r="W28" i="17"/>
  <c r="S28" i="17"/>
  <c r="W27" i="17"/>
  <c r="S27" i="17"/>
  <c r="W26" i="17"/>
  <c r="S26" i="17"/>
  <c r="W25" i="17"/>
  <c r="S25" i="17"/>
  <c r="W24" i="17"/>
  <c r="S24" i="17"/>
  <c r="W23" i="17"/>
  <c r="S23" i="17"/>
  <c r="W22" i="17"/>
  <c r="S22" i="17"/>
  <c r="W21" i="17"/>
  <c r="S21" i="17"/>
  <c r="W20" i="17"/>
  <c r="S20" i="17"/>
  <c r="W19" i="17"/>
  <c r="S19" i="17"/>
  <c r="W18" i="17"/>
  <c r="S18" i="17"/>
  <c r="W17" i="17"/>
  <c r="S17" i="17"/>
  <c r="W16" i="17"/>
  <c r="S16" i="17"/>
  <c r="W15" i="17"/>
  <c r="S15" i="17"/>
  <c r="W14" i="17"/>
  <c r="S14" i="17"/>
  <c r="V74" i="31"/>
  <c r="W74" i="31" s="1"/>
  <c r="U74" i="31"/>
  <c r="R74" i="31"/>
  <c r="S74" i="31" s="1"/>
  <c r="Q74" i="31"/>
  <c r="W52" i="31"/>
  <c r="S52" i="31"/>
  <c r="W51" i="31"/>
  <c r="S51" i="31"/>
  <c r="W50" i="31"/>
  <c r="S50" i="31"/>
  <c r="W49" i="31"/>
  <c r="S49" i="31"/>
  <c r="W48" i="31"/>
  <c r="S48" i="31"/>
  <c r="W47" i="31"/>
  <c r="S47" i="31"/>
  <c r="W46" i="31"/>
  <c r="S46" i="31"/>
  <c r="W45" i="31"/>
  <c r="S45" i="31"/>
  <c r="W44" i="31"/>
  <c r="S44" i="31"/>
  <c r="W43" i="31"/>
  <c r="S43" i="31"/>
  <c r="W42" i="31"/>
  <c r="S42" i="31"/>
  <c r="W41" i="31"/>
  <c r="S41" i="31"/>
  <c r="W40" i="31"/>
  <c r="S40" i="31"/>
  <c r="W39" i="31"/>
  <c r="S39" i="31"/>
  <c r="W38" i="31"/>
  <c r="S38" i="31"/>
  <c r="W37" i="31"/>
  <c r="S37" i="31"/>
  <c r="W36" i="31"/>
  <c r="S36" i="31"/>
  <c r="W35" i="31"/>
  <c r="S35" i="31"/>
  <c r="W34" i="31"/>
  <c r="S34" i="31"/>
  <c r="S33" i="31"/>
  <c r="S32" i="31"/>
  <c r="S31" i="31"/>
  <c r="S30" i="31"/>
  <c r="W29" i="31"/>
  <c r="S29" i="31"/>
  <c r="W28" i="31"/>
  <c r="S28" i="31"/>
  <c r="W27" i="31"/>
  <c r="S27" i="31"/>
  <c r="W26" i="31"/>
  <c r="S26" i="31"/>
  <c r="W25" i="31"/>
  <c r="S25" i="31"/>
  <c r="W24" i="31"/>
  <c r="S24" i="31"/>
  <c r="W23" i="31"/>
  <c r="S23" i="31"/>
  <c r="W22" i="31"/>
  <c r="S22" i="31"/>
  <c r="W21" i="31"/>
  <c r="S21" i="31"/>
  <c r="W20" i="31"/>
  <c r="S20" i="31"/>
  <c r="W19" i="31"/>
  <c r="S19" i="31"/>
  <c r="W18" i="31"/>
  <c r="S18" i="31"/>
  <c r="W17" i="31"/>
  <c r="S17" i="31"/>
  <c r="W16" i="31"/>
  <c r="S16" i="31"/>
  <c r="W15" i="31"/>
  <c r="S15" i="31"/>
  <c r="W14" i="31"/>
  <c r="S14" i="31"/>
  <c r="V74" i="15"/>
  <c r="W74" i="15" s="1"/>
  <c r="U74" i="15"/>
  <c r="R74" i="15"/>
  <c r="S74" i="15" s="1"/>
  <c r="Q74" i="15"/>
  <c r="W52" i="15"/>
  <c r="S52" i="15"/>
  <c r="W51" i="15"/>
  <c r="S51" i="15"/>
  <c r="W50" i="15"/>
  <c r="S50" i="15"/>
  <c r="W49" i="15"/>
  <c r="S49" i="15"/>
  <c r="W48" i="15"/>
  <c r="S48" i="15"/>
  <c r="W47" i="15"/>
  <c r="S47" i="15"/>
  <c r="W46" i="15"/>
  <c r="S46" i="15"/>
  <c r="W45" i="15"/>
  <c r="S45" i="15"/>
  <c r="W44" i="15"/>
  <c r="S44" i="15"/>
  <c r="W43" i="15"/>
  <c r="S43" i="15"/>
  <c r="W42" i="15"/>
  <c r="S42" i="15"/>
  <c r="W41" i="15"/>
  <c r="S41" i="15"/>
  <c r="W40" i="15"/>
  <c r="S40" i="15"/>
  <c r="W39" i="15"/>
  <c r="S39" i="15"/>
  <c r="W38" i="15"/>
  <c r="S38" i="15"/>
  <c r="W37" i="15"/>
  <c r="S37" i="15"/>
  <c r="W36" i="15"/>
  <c r="S36" i="15"/>
  <c r="W35" i="15"/>
  <c r="S35" i="15"/>
  <c r="W34" i="15"/>
  <c r="S34" i="15"/>
  <c r="S33" i="15"/>
  <c r="S32" i="15"/>
  <c r="S31" i="15"/>
  <c r="S30" i="15"/>
  <c r="W29" i="15"/>
  <c r="S29" i="15"/>
  <c r="W28" i="15"/>
  <c r="S28" i="15"/>
  <c r="W27" i="15"/>
  <c r="S27" i="15"/>
  <c r="W26" i="15"/>
  <c r="S26" i="15"/>
  <c r="W25" i="15"/>
  <c r="S25" i="15"/>
  <c r="W24" i="15"/>
  <c r="S24" i="15"/>
  <c r="W23" i="15"/>
  <c r="S23" i="15"/>
  <c r="W22" i="15"/>
  <c r="S22" i="15"/>
  <c r="W21" i="15"/>
  <c r="S21" i="15"/>
  <c r="W20" i="15"/>
  <c r="S20" i="15"/>
  <c r="W19" i="15"/>
  <c r="S19" i="15"/>
  <c r="W18" i="15"/>
  <c r="S18" i="15"/>
  <c r="W17" i="15"/>
  <c r="S17" i="15"/>
  <c r="W16" i="15"/>
  <c r="S16" i="15"/>
  <c r="W15" i="15"/>
  <c r="S15" i="15"/>
  <c r="W14" i="15"/>
  <c r="S14" i="15"/>
  <c r="V74" i="30"/>
  <c r="U74" i="30"/>
  <c r="R74" i="30"/>
  <c r="S74" i="30" s="1"/>
  <c r="Q74" i="30"/>
  <c r="W52" i="30"/>
  <c r="S52" i="30"/>
  <c r="W51" i="30"/>
  <c r="S51" i="30"/>
  <c r="W50" i="30"/>
  <c r="S50" i="30"/>
  <c r="W49" i="30"/>
  <c r="S49" i="30"/>
  <c r="W48" i="30"/>
  <c r="S48" i="30"/>
  <c r="W47" i="30"/>
  <c r="S47" i="30"/>
  <c r="W46" i="30"/>
  <c r="S46" i="30"/>
  <c r="W45" i="30"/>
  <c r="S45" i="30"/>
  <c r="W44" i="30"/>
  <c r="S44" i="30"/>
  <c r="W43" i="30"/>
  <c r="S43" i="30"/>
  <c r="W42" i="30"/>
  <c r="S42" i="30"/>
  <c r="W41" i="30"/>
  <c r="S41" i="30"/>
  <c r="W40" i="30"/>
  <c r="S40" i="30"/>
  <c r="W39" i="30"/>
  <c r="S39" i="30"/>
  <c r="W38" i="30"/>
  <c r="S38" i="30"/>
  <c r="W37" i="30"/>
  <c r="S37" i="30"/>
  <c r="W36" i="30"/>
  <c r="S36" i="30"/>
  <c r="W35" i="30"/>
  <c r="S35" i="30"/>
  <c r="W34" i="30"/>
  <c r="S34" i="30"/>
  <c r="S33" i="30"/>
  <c r="S32" i="30"/>
  <c r="S31" i="30"/>
  <c r="S30" i="30"/>
  <c r="W29" i="30"/>
  <c r="S29" i="30"/>
  <c r="W28" i="30"/>
  <c r="S28" i="30"/>
  <c r="W27" i="30"/>
  <c r="S27" i="30"/>
  <c r="W26" i="30"/>
  <c r="S26" i="30"/>
  <c r="W25" i="30"/>
  <c r="S25" i="30"/>
  <c r="W24" i="30"/>
  <c r="S24" i="30"/>
  <c r="W23" i="30"/>
  <c r="S23" i="30"/>
  <c r="W22" i="30"/>
  <c r="S22" i="30"/>
  <c r="W21" i="30"/>
  <c r="S21" i="30"/>
  <c r="W20" i="30"/>
  <c r="S20" i="30"/>
  <c r="W19" i="30"/>
  <c r="S19" i="30"/>
  <c r="W18" i="30"/>
  <c r="S18" i="30"/>
  <c r="W17" i="30"/>
  <c r="S17" i="30"/>
  <c r="W16" i="30"/>
  <c r="S16" i="30"/>
  <c r="W15" i="30"/>
  <c r="S15" i="30"/>
  <c r="W14" i="30"/>
  <c r="S14" i="30"/>
  <c r="W74" i="19" l="1"/>
  <c r="S74" i="33"/>
  <c r="W74" i="9"/>
  <c r="S74" i="8"/>
  <c r="S74" i="19"/>
  <c r="W74" i="33"/>
  <c r="S74" i="9"/>
  <c r="W74" i="8"/>
  <c r="W74" i="30"/>
  <c r="W74" i="11"/>
  <c r="W74" i="32"/>
  <c r="W74" i="17"/>
  <c r="W74" i="21"/>
  <c r="W74" i="12"/>
  <c r="S74" i="34"/>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7" i="7"/>
  <c r="J33" i="7"/>
  <c r="V23" i="6"/>
  <c r="U23" i="6"/>
  <c r="R23" i="6"/>
  <c r="Q23" i="6"/>
  <c r="O23" i="6"/>
  <c r="N23" i="6"/>
  <c r="M23" i="6"/>
  <c r="L23" i="6"/>
  <c r="J23" i="6"/>
  <c r="I23" i="6"/>
  <c r="H23" i="6"/>
  <c r="V22" i="6"/>
  <c r="W22" i="6" s="1"/>
  <c r="J20" i="7" s="1"/>
  <c r="U22" i="6"/>
  <c r="R22" i="6"/>
  <c r="Q22" i="6"/>
  <c r="O22" i="6"/>
  <c r="N22" i="6"/>
  <c r="M22" i="6"/>
  <c r="L22" i="6"/>
  <c r="J22" i="6"/>
  <c r="I22" i="6"/>
  <c r="H22" i="6"/>
  <c r="V21" i="6"/>
  <c r="U21" i="6"/>
  <c r="R21" i="6"/>
  <c r="Q21" i="6"/>
  <c r="O21" i="6"/>
  <c r="N21" i="6"/>
  <c r="M21" i="6"/>
  <c r="L21" i="6"/>
  <c r="J21" i="6"/>
  <c r="I21" i="6"/>
  <c r="H21" i="6"/>
  <c r="V20" i="6"/>
  <c r="U20" i="6"/>
  <c r="R20" i="6"/>
  <c r="Q20" i="6"/>
  <c r="O20" i="6"/>
  <c r="N20" i="6"/>
  <c r="M20" i="6"/>
  <c r="L20" i="6"/>
  <c r="J20" i="6"/>
  <c r="I20" i="6"/>
  <c r="H20" i="6"/>
  <c r="V19" i="6"/>
  <c r="U19" i="6"/>
  <c r="R19" i="6"/>
  <c r="Q19" i="6"/>
  <c r="O19" i="6"/>
  <c r="N19" i="6"/>
  <c r="M19" i="6"/>
  <c r="L19" i="6"/>
  <c r="J19" i="6"/>
  <c r="I19" i="6"/>
  <c r="H19" i="6"/>
  <c r="V18" i="6"/>
  <c r="W18" i="6" s="1"/>
  <c r="J16" i="7" s="1"/>
  <c r="U18" i="6"/>
  <c r="R18" i="6"/>
  <c r="Q18" i="6"/>
  <c r="O18" i="6"/>
  <c r="N18" i="6"/>
  <c r="M18" i="6"/>
  <c r="L18" i="6"/>
  <c r="J18" i="6"/>
  <c r="I18" i="6"/>
  <c r="H18" i="6"/>
  <c r="V17" i="6"/>
  <c r="U17" i="6"/>
  <c r="R17" i="6"/>
  <c r="Q17" i="6"/>
  <c r="S17" i="6" s="1"/>
  <c r="I15" i="7" s="1"/>
  <c r="O17" i="6"/>
  <c r="N17" i="6"/>
  <c r="M17" i="6"/>
  <c r="L17" i="6"/>
  <c r="J17" i="6"/>
  <c r="I17" i="6"/>
  <c r="H17" i="6"/>
  <c r="V16" i="6"/>
  <c r="U16" i="6"/>
  <c r="R16" i="6"/>
  <c r="Q16" i="6"/>
  <c r="O16" i="6"/>
  <c r="N16" i="6"/>
  <c r="M16" i="6"/>
  <c r="L16" i="6"/>
  <c r="J16" i="6"/>
  <c r="I16" i="6"/>
  <c r="H16" i="6"/>
  <c r="V15" i="6"/>
  <c r="U15" i="6"/>
  <c r="W15" i="6" s="1"/>
  <c r="J13" i="7" s="1"/>
  <c r="R15" i="6"/>
  <c r="Q15" i="6"/>
  <c r="O15" i="6"/>
  <c r="N15" i="6"/>
  <c r="M15" i="6"/>
  <c r="L15" i="6"/>
  <c r="J15" i="6"/>
  <c r="I15" i="6"/>
  <c r="H15" i="6"/>
  <c r="V14" i="6"/>
  <c r="U14" i="6"/>
  <c r="R14" i="6"/>
  <c r="Q14" i="6"/>
  <c r="O14" i="6"/>
  <c r="N14" i="6"/>
  <c r="M14" i="6"/>
  <c r="L14" i="6"/>
  <c r="J14" i="6"/>
  <c r="I14" i="6"/>
  <c r="H14" i="6"/>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22" i="7" l="1"/>
  <c r="I28" i="7"/>
  <c r="J28" i="7"/>
  <c r="J24" i="7"/>
  <c r="G33" i="7"/>
  <c r="J34" i="7"/>
  <c r="G37" i="7"/>
  <c r="J38" i="7"/>
  <c r="S19" i="6"/>
  <c r="I17" i="7" s="1"/>
  <c r="J27" i="7"/>
  <c r="W20" i="6"/>
  <c r="J18" i="7" s="1"/>
  <c r="J30" i="7"/>
  <c r="I32" i="7"/>
  <c r="I41" i="6"/>
  <c r="N41" i="6"/>
  <c r="W12" i="6"/>
  <c r="J10" i="7" s="1"/>
  <c r="S18" i="6"/>
  <c r="I16" i="7" s="1"/>
  <c r="W23" i="6"/>
  <c r="J21" i="7" s="1"/>
  <c r="J29" i="7"/>
  <c r="I31" i="7"/>
  <c r="W13" i="6"/>
  <c r="J11" i="7" s="1"/>
  <c r="H13" i="7"/>
  <c r="W17" i="6"/>
  <c r="J15" i="7" s="1"/>
  <c r="H17" i="7"/>
  <c r="G18" i="7"/>
  <c r="W21" i="6"/>
  <c r="J19" i="7" s="1"/>
  <c r="H21" i="7"/>
  <c r="S23" i="6"/>
  <c r="I21" i="7" s="1"/>
  <c r="G22" i="7"/>
  <c r="J23" i="7"/>
  <c r="H25" i="7"/>
  <c r="I25" i="7"/>
  <c r="G26" i="7"/>
  <c r="H29" i="7"/>
  <c r="G30" i="7"/>
  <c r="J31" i="7"/>
  <c r="H33" i="7"/>
  <c r="I33" i="7"/>
  <c r="G34" i="7"/>
  <c r="G35" i="7"/>
  <c r="H35" i="7"/>
  <c r="J35" i="7"/>
  <c r="H37" i="7"/>
  <c r="I37" i="7"/>
  <c r="G38" i="7"/>
  <c r="J41" i="6"/>
  <c r="O41" i="6"/>
  <c r="S14" i="6"/>
  <c r="I12" i="7" s="1"/>
  <c r="G13" i="7"/>
  <c r="S15" i="6"/>
  <c r="I13" i="7" s="1"/>
  <c r="G14" i="7"/>
  <c r="W16" i="6"/>
  <c r="J14" i="7" s="1"/>
  <c r="G21" i="7"/>
  <c r="H28" i="7"/>
  <c r="G29" i="7"/>
  <c r="H32" i="7"/>
  <c r="H36" i="7"/>
  <c r="L41" i="6"/>
  <c r="H15" i="7"/>
  <c r="G16" i="7"/>
  <c r="H16" i="7"/>
  <c r="G17" i="7"/>
  <c r="H18" i="7"/>
  <c r="H19" i="7"/>
  <c r="S21" i="6"/>
  <c r="I19" i="7" s="1"/>
  <c r="G20" i="7"/>
  <c r="H20" i="7"/>
  <c r="H22" i="7"/>
  <c r="H23" i="7"/>
  <c r="I23" i="7"/>
  <c r="G24" i="7"/>
  <c r="H24" i="7"/>
  <c r="I24" i="7"/>
  <c r="G25" i="7"/>
  <c r="J25" i="7"/>
  <c r="H26" i="7"/>
  <c r="J26" i="7"/>
  <c r="H27" i="7"/>
  <c r="H31" i="7"/>
  <c r="G36" i="7"/>
  <c r="H41" i="6"/>
  <c r="G9" i="7"/>
  <c r="M41" i="6"/>
  <c r="H14" i="7"/>
  <c r="S16" i="6"/>
  <c r="I14" i="7" s="1"/>
  <c r="G15" i="7"/>
  <c r="S20" i="6"/>
  <c r="I18" i="7" s="1"/>
  <c r="G19" i="7"/>
  <c r="I22" i="7"/>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S22" i="6"/>
  <c r="I20" i="7" s="1"/>
  <c r="W19" i="6"/>
  <c r="J17" i="7" s="1"/>
  <c r="G10" i="7"/>
  <c r="H9" i="7"/>
  <c r="U41" i="6"/>
  <c r="W11" i="6" l="1"/>
  <c r="J9" i="7" s="1"/>
  <c r="V41" i="6"/>
  <c r="W41" i="6" s="1"/>
  <c r="R41" i="6" l="1"/>
  <c r="S11" i="6" l="1"/>
  <c r="I9" i="7" s="1"/>
  <c r="Q41" i="6" l="1"/>
  <c r="S41" i="6" s="1"/>
</calcChain>
</file>

<file path=xl/sharedStrings.xml><?xml version="1.0" encoding="utf-8"?>
<sst xmlns="http://schemas.openxmlformats.org/spreadsheetml/2006/main" count="541" uniqueCount="181">
  <si>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</si>
  <si>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</si>
  <si>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</si>
  <si>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</si>
  <si>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</si>
  <si>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</si>
  <si>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</si>
  <si>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</si>
  <si>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</si>
  <si>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</si>
  <si>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</si>
  <si>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</si>
  <si>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</si>
  <si>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</si>
  <si>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</si>
  <si>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</si>
  <si>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</si>
  <si>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</si>
  <si>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</si>
  <si>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</si>
  <si>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</si>
  <si>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</si>
  <si>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</si>
  <si>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</si>
  <si>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</si>
  <si>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</si>
  <si>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</si>
  <si>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</si>
  <si>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</si>
  <si>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</si>
  <si>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</si>
  <si>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</si>
  <si>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</si>
  <si>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</si>
  <si>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</si>
  <si>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</si>
  <si>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Exercícios TEC Concursos</t>
  </si>
  <si>
    <t>%</t>
  </si>
  <si>
    <t>JE</t>
  </si>
  <si>
    <t>JR</t>
  </si>
  <si>
    <t>EP</t>
  </si>
  <si>
    <t>ET</t>
  </si>
  <si>
    <t>NA</t>
  </si>
  <si>
    <t>Não Aplicável</t>
  </si>
  <si>
    <t>Link oficial:</t>
  </si>
  <si>
    <t>Livro Digital</t>
  </si>
  <si>
    <t>Exercícios Livro Digital</t>
  </si>
  <si>
    <t>LÍNGUA PORTUGUESA</t>
  </si>
  <si>
    <t>TRE PA</t>
  </si>
  <si>
    <t>IBFC</t>
  </si>
  <si>
    <t>https://dhg1h5j42swfq.cloudfront.net/2019/11/13204136/Edital-001-Concurso-TRE-PA-2019.pdf</t>
  </si>
  <si>
    <t>https://www.youtube.com/watch?v=SOlB0Y06TD4</t>
  </si>
  <si>
    <t>ANALISTA JURÍDICO - ÁREA JUDICIÁRIA</t>
  </si>
  <si>
    <t>1+CR</t>
  </si>
  <si>
    <t>Conhecimentos Gerais 40; Conhecimentos Específicos 40</t>
  </si>
  <si>
    <t>NOÇÕES DE INFORMÁTICA</t>
  </si>
  <si>
    <t>NORMAS APLICÁVEIS AOS SERVIDORES PÚBLICOS FEDERAIS</t>
  </si>
  <si>
    <t>REGIMENTO INTERNO DO TRIBUNAL REGIONAL ELEITORAL DO PARÁ</t>
  </si>
  <si>
    <t>DIREITO DAS PESSOAS COM DEFICIÊNCIA</t>
  </si>
  <si>
    <t>1 Compreensão e interpretação de textos de gêneros variados.</t>
  </si>
  <si>
    <t>2 Reconhecimento de tipos e gêneros textuais.</t>
  </si>
  <si>
    <t>3 Domínio da ortografia oficial.</t>
  </si>
  <si>
    <t>4 Domínio dos mecanismos de coesão textual. 4.1 Emprego de elementos de referenciação, substituição e repetição, de conectores e de outros elementos de sequenciação textual. 4.2 Emprego de tempos e modos verbais.</t>
  </si>
  <si>
    <t>5 Domínio da estrutura morfossintática do período. 5.1 Emprego das classes de palavras. 5.2 Relações de coordenação entre orações e entre termos da oração. 5.3 Relações de subordinação entre orações e entre termos da oração. 5.4 Emprego dos sinais de pontuação. 5.5 Concordância verbal e nominal. 5.6 Regência verbal e nominal. 5.7 Emprego do sinal indicativo de crase. 5.8 Colocação dos pronomes átonos</t>
  </si>
  <si>
    <t>6 Reescrita de frases e parágrafos do texto. 6.1 Significação das palavras. 6.2 Substituição de palavras ou de trechos de texto. 6.3 Reorganização da estrutura de orações e de períodos do texto. 6.4 Reescrita de textos de diferentes gêneros e níveis de formalidade.</t>
  </si>
  <si>
    <t>1 Noções de sistema operacional (ambiente Windows).</t>
  </si>
  <si>
    <t>2 Edição de textos, planilhas e apresentações (ambiente Microsoft Office).</t>
  </si>
  <si>
    <t>3 Redes de computadores. 3.1 Conceitos básicos, ferramentas, aplicativos e procedimentos de Internet e Intranet. 3.2 Programas de navegação (Microsoft Internet Explorer, Mozilla Firefox e Google Chrome). 3.3 Sítios de busca e pesquisa na Internet. 3.4 Grupos de discussão. 3.5 Redes sociais. 3.6 Computação na nuvem</t>
  </si>
  <si>
    <t>4 Conceitos de organização e de gerenciamento de informações, arquivos, pastas e programas.</t>
  </si>
  <si>
    <t>5 Segurança da informação. 5.1 Procedimentos de segurança.</t>
  </si>
  <si>
    <t>1 Regime Jurídico dos Servidores Públicos Civis da União (Lei nº 8.112/1990 e suas alterações)</t>
  </si>
  <si>
    <t>2 Carreiras dos Servidores do Poder Judiciário da União (Lei nº 11.416/2006 e suas alterações).</t>
  </si>
  <si>
    <t>3 Improbidade administrativa (Lei nº 8.429/1992) e suas alterações.</t>
  </si>
  <si>
    <t>4 Ética no Serviço Público. 4.1 Ética e moral. 4.2 Ética, princípios e valores. 4.3 Ética e democracia: exercício da cidadania. 4.4 Ética e função pública. 4.5 Resolução TRE/PA nº 5.389/2017.</t>
  </si>
  <si>
    <t>1. Resolução nº 2.909/2002 (publicada no DOE de 14.2.2002), com as alterações posteriores.</t>
  </si>
  <si>
    <t>1 Convenção sobre os Direitos das Pessoas com Deficiência, assinada em Nova Iorque, em 30 de março de 2007, ratificada, no âmbito do direito interno, pelo Decreto Legislativo nº 186/2008.</t>
  </si>
  <si>
    <t>2 A constitucionalização dos direitos das pessoas com deficiência. A política nacional para a integração das pessoas com deficiência; diretrizes, objetivos e instrumentos</t>
  </si>
  <si>
    <t>3 Lei nº 7.853/1989 e Decreto nº 3.298/1999, e suas alterações. As responsabilidades do Poder Público. Educação. Saúde. Formação profissional e do trabalho. Recursos humanos. Edificações. A criminalização do preconceito. As categorias de deficiência: física, auditiva, visual, mental, múltipla.</t>
  </si>
  <si>
    <t>4 Lei nº 10.048/2000, e suas alterações (Prioridade de atendimento) posteriores. Lei nº 10.098/2000, e suas alterações (promoção da acessibilidade das pessoas portadoras de deficiência ou com mobilidade reduzida).</t>
  </si>
  <si>
    <t>5 O Decreto nº 5.296/2004, e suas alterações</t>
  </si>
  <si>
    <t>6 Reserva de cargos e empregos públicos para pessoas com deficiência</t>
  </si>
  <si>
    <t>7. A ação civil pública para a tutela jurisdicional dos interesses difusos, coletivos e individuais indisponíveis ou homogêneos das pessoas com deficiência.</t>
  </si>
  <si>
    <t>DIREITO CONSTITUCIONAL</t>
  </si>
  <si>
    <t>DIREITO ADMINISTRATIVO</t>
  </si>
  <si>
    <t>1 Constituição. 1.1 Conceito, objeto, elementos e classificações. 1.2 Supremacia da Constituição. 1.3 Aplicabilidade das normas constitucionais. 1.4 Interpretação das normas constitucionais. 1.4.1 Métodos, princípios e limites.</t>
  </si>
  <si>
    <t>2 Poder constituinte. 2.1 Características. 2.2 Poder constituinte originário. 2.3 Poder constituinte derivado.</t>
  </si>
  <si>
    <t>3 Princípios fundamentais.</t>
  </si>
  <si>
    <t>4 Direitos e garantias fundamentais. 4.1 Direitos e deveres individuais e coletivos. 4.2 Habeas corpus, mandado de segurança, mandado de injunção e habeas data. 4.3 Direitos sociais. 4.4 Nacionalidade. 4.5 Direitos políticos. 4.6 Partidos políticos.</t>
  </si>
  <si>
    <t>5 Organização do Estado. 5.1 Organização político‐administrativa. 5.2 Estado federal brasileiro. 5.3 A União. 5.4 Estados federados. 5.5 Municípios. 5.6 O Distrito Federal. 5.7 Territórios.</t>
  </si>
  <si>
    <t>6 Administração Pública. 6.1 Disposições gerais. 6.2 Servidores públicos.</t>
  </si>
  <si>
    <t>7 Organização dos poderes no Estado. 7.1 Mecanismos de freios e contrapesos. 7.2 Poder legislativo. 7.2.1 Estrutura, funcionamento e atribuições. 7.2.2 Fiscalização contábil, financeira e orçamentária. 7.2.3 Tribunal de Contas da União (TCU). 7.2.4 Processo legislativo. 7.2.5 Prerrogativas parlamentares. 7.3 Poder Executivo. 7.3.1 Presidente da República. 7.3.1.1 Atribuições, prerrogativas e responsabilidades. 7.3.2 Ministros de Estado. 7.3.3 Conselho da República e de Defesa Nacional. 7.4 Poder Judiciário. 7.4.1 Disposições gerais. 7.4.2 Órgãos do Poder Judiciário. 7.4.2.1 Organização e competências. 7.4.3 Conselho Nacional de Justiça (CNJ).</t>
  </si>
  <si>
    <t>8 Funções essenciais à Justiça. 8.1 Ministério Público. 8.1.1 Princípios, garantias, vedações, organização e competências. 8.2 Advocacia Pública. 8.3 Defensoria Pública.</t>
  </si>
  <si>
    <t>9 Controle da constitucionalidade. 9.1 Sistemas gerais e sistema brasileiro. 9.2 Controle incidental ou concreto. 9.3 Controle abstrato de constitucionalidade. 9.4 Exame in abstractu da constitucionalidade de proposições legislativas. 9.5 Ação declaratória de constitucionalidade. 9.6 Ação direta de inconstitucionalidade. 9.7 Arguição de descumprimento de preceito fundamental. 9.8 Ação direta de inconstitucionalidade por omissão. 9.9 Ação direta de inconstitucionalidade interventiva. 9.10 Controle concreto e abstrato de constitucionalidade do direito municipal.</t>
  </si>
  <si>
    <t>10 Defesa do Estado e das instituições democráticas.</t>
  </si>
  <si>
    <t>11 Finanças públicas. 11.1 Normas gerais. 11.2 Orçamentos.</t>
  </si>
  <si>
    <t>12 Ordem econômica e financeira. 12.1 Princípios gerais da atividade econômica.</t>
  </si>
  <si>
    <t>13 Sistema Financeiro Nacional.</t>
  </si>
  <si>
    <t>DIREITO ELEITORAL</t>
  </si>
  <si>
    <t>1 Conceito e fontes.</t>
  </si>
  <si>
    <t>2 Princípios constitucionais relativos aos direitos políticos (nacionalidade, elegibilidade e partidos políticos) de que trata o Capítulo IV do Título I da Constituição Federal em seus arts. 14 a 17</t>
  </si>
  <si>
    <t>3 Lei nº 4.737/1965 e suas alterações (Código Eleitoral).</t>
  </si>
  <si>
    <t>4 Organização da Justiça Eleitoral: composição e competências.</t>
  </si>
  <si>
    <t>5 Ministério Público Eleitoral: atribuições.</t>
  </si>
  <si>
    <t>6 Alistamento eleitoral. 6.1 Lei nº 4.737/1965 e suas alterações. 6.2 Lei nº 6.996/1982 e suas alterações. 6.3 Lei nº 7.444/1985. 6.4 Resolução do Tribunal Superior Eleitoral (TSE) nº 21.538/2003. 6.5 Ato e efeitos da inscrição. 6.6 Segunda via. 6.7 Transferência e encerramento. 6.8 Delegados partidários perante o alistamento. 6.9 Cancelamento e exclusão de eleitor. 6.10 Revisão e correição eleitorais</t>
  </si>
  <si>
    <t>7 Domicílio eleitoral.</t>
  </si>
  <si>
    <t>8 Elegibilidade. 8.1 Conceito e condições. 8.2 Lei Complementar nº 64/1990 e suas alterações (Inelegibilidade). 8.3 Fatos geradores de inelegibilidade. 8.4 Incompatibilidades, prazos e suspensão por decisão judicial dos efeitos da inelegibilidade.</t>
  </si>
  <si>
    <t>9 Impugnação de registro de candidatura. 9.1 Competência para julgamento, procedimentos, prazos e efeitos recursais no âmbito da Lei Complementar nº 64/1990 e suas alterações.</t>
  </si>
  <si>
    <t>10 Partidos políticos (conforme a Constituição Federal, Código Eleitoral, Lei nº 9.096/1995 e suas alterações): conceituação, destinação, liberdade e autonomia partidárias, natureza jurídica, criação e registro, caráter nacional, funcionamento parlamentar, programa, estatuto, filiação, fidelidade e disciplina partidárias, fusão, incorporação e extinção, finanças e contabilidade, prestação de contas e sanções dela decorrentes, fundo partidário, acesso gratuito ao rádio e à televisão, propaganda partidária.</t>
  </si>
  <si>
    <t>11 Eleições (Código Eleitoral, Lei nº 9.504/1997 e suas alterações). 11.1 Sistema eleitoral: princípio majoritário e proporcional, representação proporcional, disposições gerais. 11.2 Coligações. 11.3 Convenções para escolha de candidatos. 11.4 Registro de candidatura: pedido, substituição, cancelamento, impugnação no âmbito da Lei nº 9.504/1997 e suas alterações. 11.5 Arrecadação e aplicação de recursos nas campanhas eleitorais: vedações inerentes e sanções. 11.6 Prestação de contas de campanha. 11.7 Pesquisas e testes pré‐eleitorais. 11.8 Propaganda eleitoral (conforme o Código Eleitoral e a Lei nº 9.504/1997 e suas alterações). 11.8.1 Propaganda na imprensa escrita, no rádio, na televisão, na Internet e por outros meios. 11.8.2 Direito de resposta. 11.8.3 Condutas vedadas em campanhas eleitorais. 11.8.4 Propaganda eleitoral extemporânea e propaganda irregular (multa). 11.8.5 Representação por conduta vedada. 11.9 Eleições. 11.9.1 Atos preparatórios da votação. 11.9.2 Seções eleitorais. 11.9.3 Mesas receptoras. 11.9.4 Fiscalização das eleições. 11.9.5 Polícia os trabalhos eleitorais. 11.9.6 Início da votação. 11.9.7 O ato de votar. 11.9.8 Voto no exterior. 11.9.9 Encerramento da votação. 11.9.10 Órgãos apuradores. 11.9.11 Apuração Página 33 de 45 nas juntas eleitorais, nos tribunais regionais e no Tribunal Superior Eleitoral. 11.9.12 Sistema eletrônico de votação e totalização dos votos. 11.9.13 Privilégios e garantias eleitorais: aspectos gerais, liberdade no exercício do sufrágio, fornecimento gratuito de transporte, em dias de eleição, a eleitores residentes nas zonas rurais — Lei nº 6.091/1974 e suas alterações. 11.9.14 Impugnações e recursos. 11.9.15 Nulidades da votação. 11.10 Diplomação dos eleitos: natureza jurídica, competência para diplomar e fiscalização. 11.11 Recursos eleitorais. 11.11.1 Cabimento, pressupostos de admissibilidade, processamento, efeitos e prazos. 11.11.2Recursos perante juntas e juízos eleitorais, tribunais regionais e Tribunal Superior. 11.12 Disposições finais da Lei nº 9.504/1997 e suas alterações. 11.13 Dever eleitoral: sanções ao inadimplemento, isenção, justificação pelo não comparecimento à eleição. 11.14 Abuso de poder e corrupção no processo eleitoral. 11.14.1 Lei Complementar nº 64/1990 e suas alterações (investigação judicial eleitoral). 11.14.2 Representação por captação ilícita de sufrágio (art. 41‐ da Lei nº 9.504/1997). 11.14.3 Recurso contra a expedição de diploma. 11.14.4 Ação de impugnação de mandato eletivo.</t>
  </si>
  <si>
    <t>12 Crimes eleitorais. 12.1 Crimes eleitorais previstos no Código Eleitoral, na Lei Complementar nº 64/1990 e na Lei nº 9.504/1997 e suas alterações. 12.2 Processo penal eleitoral: ação penal, competência em matéria criminal eleitoral, rito processual penal eleitoral com aplicação subsidiária do Código de Processo Penal. 12.3 Lei nº 11.300/2006 e suas alterações (Lei da Minirreforma Eleitoral).</t>
  </si>
  <si>
    <t>13 Lei nº 12.034/2009. 14 Lei nº 13.165/2015</t>
  </si>
  <si>
    <t>1 Introdução ao direito administrativo. 1.1 Origem, natureza jurídica e objeto do direito administrativo. 1.2 Os diferentes critérios adotados para a conceituação do direito administrativo. 1.3 Fontes do direito administrativo.</t>
  </si>
  <si>
    <t>2 Administração Pública. 2.1 Administração Pública em sentido amplo e em sentido estrito. 2.2 Administração Pública em sentido objetivo e em sentido subjetivo.</t>
  </si>
  <si>
    <t>3 Regime jurídico‐ administrativo. 3.1 Conceito. 3.2 Conteúdo: supremacia do interesse público sobre o privado e indisponibilidade, pela Administração, dos interesses púbicos. 3.3 Princípios expressos e implícitos da Administração Pública. 3.4 Jurisprudência aplicada dos tribunais superiores.</t>
  </si>
  <si>
    <t>4 Organização administrativa. 4.1 Centralização, descentralização, concentração e desconcentração. 4.2 Administração direta. 4.2.1 Conceito. 4.2.2 Órgão público: conceito; teorias sobre as relações do Estado com os agentes públicos; características; e classificação. 4.3 Administração indireta. 4.3.1 Conceito. 4.3.2 Autarquias. 4.3.3 Agências reguladoras. 4.3.4 Agências executivas. 4.3.5 Fundações públicas. 4.3.6 Empresas públicas. 4.3.7 Sociedades de economia mista. 4.3.8 Consórcios públicos. 4.4 Entidades paraestatais e terceiro setor. 4.4.1 Serviços sociais autônomos. 4.4.2 Entidades de apoio. 4.4.3 Organizações sociais. 4.4.4 Organizações da Sociedade Civil de Interesse Público (OSCIP). 4.5 Jurisprudência aplicada dos tribunais superiores</t>
  </si>
  <si>
    <t>5 Atos administrativos. 5.1 Conceito. 5.2 Fatos da administração, atos da administração e atos administrativos. 5.3 Requisitos ou elementos. 5.4 Atributos. 5.5 Classificação. 5.6 Atos administrativos em espécie. 5.7 Extinção dos atos administrativos: revogação, anulação e cassação. 5.8 Convalidação. 5.9 Vinculação e discricionariedade. 5.10 Atos administrativos nulos, anuláveis e inexistentes. 5.11 Decadência administrativa. 5.12 Jurisprudência aplicada dos tribunais superiores.</t>
  </si>
  <si>
    <t>6 Processo administrativo. 6.1 Lei nº 9.784/1999. 6.2 Disposições doutrinárias aplicáveis. 6.3 Jurisprudência aplicada dos tribunais superiores</t>
  </si>
  <si>
    <t>7 Poderes e deveres da administração pública: 7.1 Poder regulamentar. 7.2 Poder hierárquico. 7.3 Poder disciplinar. 7.4 Poder de polícia. 7.5 Dever de agir. 7.6 Dever de eficiência. 7.7 Dever de probidade. 7.8 Dever de prestação de contas. 7.9 Uso e abuso do poder. 7.10 Jurisprudência aplicada dos tribunais superiores.</t>
  </si>
  <si>
    <t>8 Licitações. 8.1 Legislação pertinente. 8.1.1 Lei nº 8.666/1993 e suas alterações. 8.1.2 Lei nº 10.520/2002 e demais disposições normativas relativas ao pregão. 8.1.3 Decreto nº 7.892/2013 (sistema de registro de preços). 8.1.4 Lei nº 12.462/2011 e suas alterações (Regime Diferenciado de Contratações Públicas). 8.1.5 Fundamentos constitucionais. 8.2 Disposições doutrinárias. 8.2.1 Conceito. 8.2.3 Objeto e finalidade. 8.2.4 Destinatários. 8.2.5 Princípios. 8.2.6 Contratação direta: dispensa e inexigibilidade. 8.2.7 Modalidades. 8.2.8 Tipos. 8.2.9 Procedimento. 8.2.10 Anulação e revogação. 8.2.11 Sanções administrativas. 8.3 Jurisprudência aplicada dos tribunais superiores.</t>
  </si>
  <si>
    <t>9 Contratos administrativos. 9.1 Legislação pertinente. 9.1.1 Lei nº 8.666/1993 e suas alterações. 9.1.2 Lei nº 11.107/2005 e Decreto nº 6.017/2007 (consórcios públicos). 9.2 Disposições doutrinárias. 9.2.1 Conceito. 9.2.2 Características. 9.2.3 Vigência. 9.2.4 Alterações contratuais. 9.2.5 Execução, inexecução e rescisão. 9.2.6 Convênios e instrumentos congêneres. 9.2.7 Consórcios públicos. 9.3 Jurisprudência aplicada dos tribunais superiores.</t>
  </si>
  <si>
    <t>10 Controle da Administração Pública. 10.1 Conceito. 10.2 Classificação das formas de controle. 10.2.1 Conforme a origem. 10.2.2 Conforme o momento a ser exercido. 10.2.3 Conforme a amplitude. 10.3 Controle exercido pela Administração Pública.
10.4 Controle legislativo. 10.5 Controle judicial. 10.6 Jurisprudência aplicada dos tribunais superiores.</t>
  </si>
  <si>
    <t>11 Improbidade administrativa: Jurisprudência aplicada dos tribunais superiores</t>
  </si>
  <si>
    <t>12 Agentes públicos: Jurisprudência aplicada dos tribunais superiores.</t>
  </si>
  <si>
    <t>DIREITO CIVIL</t>
  </si>
  <si>
    <t>DIREITO PROCESSUAL CIVIL</t>
  </si>
  <si>
    <t>1 Lei de introdução às normas do direito brasileiro. 1.1 Vigência, aplicação, obrigatoriedade, interpretação e integração das leis. 1.2 Conflito das leis no tempo. 1.3 Eficácia das leis no espaço.</t>
  </si>
  <si>
    <t>2 Pessoas naturais. 2.1 Conceito. 2.2 Início da pessoa natural. 2.3 Personalidade. 2.4 Capacidade. 2.5 Direitos da personalidade. 2.6 Nome civil. 2.7 Estado civil. 2.8 Domicílio. 2.9 Ausência.</t>
  </si>
  <si>
    <t>3 Pessoas jurídicas. 3.1 Disposições Gerais. 3.2 Conceito e Elementos Caracterizadores. 3.3 Constituição. 3.4 Extinção. 3.5 Capacidade e direitos da personalidade. 3.6 Domicílio. 3.7 Sociedades de fato. 3.8 Associações. 3.9 Sociedades. 3.10 Fundações. 3.11 Grupos despersonalizados. 3.12 Desconsideração da personalidade jurídica. 3.13 Responsabilidade da pessoa jurídica e dos sócios</t>
  </si>
  <si>
    <t>4 Bens. 4.1 Diferentes classes. 4.2 Bens Corpóreos e incorpóreos. 4.3 Bens no comércio e fora do comércio</t>
  </si>
  <si>
    <t>5 Fato jurídico.</t>
  </si>
  <si>
    <t>6 Negócio jurídico. 6.1 Disposições gerais. 6.2 Classificação e interpretação. 6.3 Elementos. 6.4 Representação. 6.5 Condição, termo e encargo. 6.6 Defeitos do negócio jurídico. 6.7 Existência, eficácia, validade, invalidade e nulidade do negócio jurídico. 6.8 Simulação.</t>
  </si>
  <si>
    <t>7 Atos jurídicos lícitos e ilícitos.</t>
  </si>
  <si>
    <t>8 Prescrição e decadência.</t>
  </si>
  <si>
    <t>9 Prova do fato jurídico.</t>
  </si>
  <si>
    <t>10 Obrigações. 10.1 Características. 10.2 Elementos 10.3 Princípios. 10.4 Boa‐fé. 10.5 Obrigação complexa (a obrigação como um processo). 10.6 Obrigações de dar. 10.7 Obrigações de fazer e de não fazer. 10.8 Obrigações alternativas e facultativas. 10.9 Obrigações divisíveis e indivisíveis. 10.10 Obrigações solidárias. 10.11 Obrigações civis e naturais, de meio, de resultado e de garantia. 10.12 Obrigações de execução instantânea, diferida e continuada. 10.13 Obrigações puras e simples, condicionais, a termo e modais. 10.14 Obrigações líquidas e ilíquidas. 10.15 Obrigações principais e acessórias. 10.16 Transmissão das obrigações. 10.17 Adimplemento e extinção das obrigações. 10.18 Inadimplemento das obrigações.</t>
  </si>
  <si>
    <t>11 Contratos. 11.1 Princípios. 11.2 Classificação. 11.3 Contratos em geral. 11.4 Disposições gerais. 11.5 Interpretação. 11.6 Extinção. 11.7 Espécies de contratos regulados no Código Civil.</t>
  </si>
  <si>
    <t>12 Atos unilaterais.</t>
  </si>
  <si>
    <t>13 Responsabilidade civil.</t>
  </si>
  <si>
    <t>14 Direitos reais. 14.1 Disposições gerais. 14.2 Propriedade. 14.3 Superfície. 14.4 Servidões. 14.5 Usufruto. 14.6 Uso. 14.7 Habitação. 14.8 Direito do promitente comprador.</t>
  </si>
  <si>
    <t>15 Direito de família. 15.1 Casamento. 15.2 Relações de parentesco. 15.3 Regime de bens entre os cônjuges. 15.4 Usufruto e administração dos bens de filhos menores. 15.5 Alimentos. 15.6 Bem de família. 15.7 União estável. 15.8 Concubinato. 15.9 Tutela. 15.10 Curatela.</t>
  </si>
  <si>
    <t>16 Lei nº 10.741/2003 (Estatuto do Idoso).</t>
  </si>
  <si>
    <t>17 Lei nº 8.245/1991 e suas alterações (Locação de imóveis urbanos). 17.1 Disposições gerais, locação em geral, sublocações, aluguel, deveres do locador e do locatário, direito de preferência, benfeitorias, garantias locatícias, penalidades civis, nulidades, locação residencial, locação para temporada, locação não residencial.</t>
  </si>
  <si>
    <t>1 Das Normas Fundamentais do Processo Civil. 2 Da Aplicação das Normas Processuais. Da Jurisdição e da Ação. 3 Dos Limites da Jurisdição Nacional. 4 Da Cooperação Internacional. 5 Da Competência. 6 Da Cooperação Nacional. 7 Das Partes e Dos Procuradores. 8 Da Capacidade Processual. 9 Dos Deveres das Partes e de Seus Procuradores. 10 Dos Procuradores. 11 Da Sucessão das Partes e dos Procuradores. 12 Do Litisconsórcio. 13 Da Intervenção de Terceiros.</t>
  </si>
  <si>
    <t>14 Da Assistência. 15 Da Denunciação da Lide. 16 Do Chamamento ao Processo. 17 Do Incidente de Desconsideração da Personalidade Jurídica. 18 Do Amicus Curiae. 19 Do Juiz e dos Auxiliares da Justiça. 20 Dos Poderes, Dos Deveres e Da Responsabilidade do Juiz. 21 Dos Impedimentos e da Suspeição. 22 Dos Auxiliares da Justiça. 23 Do Ministério Público. 24 Da Advocacia Pública. 25 Da Defensoria Pública. 26 Da Forma, do Tempo e do Lugar dos Atos Processuais. 27 Do Tempo do Lugar dos Atos Processuais. 28 Dos Prazos. 29 Da Comunicação dos Atos Processuais. 30 Da Citação. Das Cartas. 31 Das Intimações. 32 Das Nulidades. 33 Da Distribuição e Do Registro.</t>
  </si>
  <si>
    <t>34 Do Valor da Causa. 35 Da Tutela Provisória. 36 Da Tutela de Urgência. 37 Do Procedimento da Tutela Antecipada Requerida em Caráter Antecedente. 38 Do Procedimento da Tutela Cautelar Requerida em Caráter Antecedente. 39 Da Tutela da Evidência. 40 Da Formação do Processo. 41 Da Suspensão do Processo. 42 Da Extinção do Processo</t>
  </si>
  <si>
    <t>43 Do Processo de Conhecimento e do Cumprimento de Sentença. 44 Do Procedimento Comum. 45 Da Petição Inicial. 46 Da Improcedência Liminar do Pedido. 47 Da Audiência de Conciliação ou de Mediação. 48 Da Contestação. 49 Da Reconvenção. Da Revelia. 50 Das Providências Preliminares e do Saneamento.</t>
  </si>
  <si>
    <t>51 Do Julgamento Conforme o Estado do Processo. 52 Da Audiência de Instrução e Julgamento. 53 Das Provas.</t>
  </si>
  <si>
    <t>54 Da Sentença e da Coisa Julgada. 55 Da Liquidação de Sentença. 56 Do Cumprimento da Sentença. 57 Da
Restauração de Autos. 58 Do Processo de Execução. 59 Da Responsabilidade Patrimonial. 60 Das Diversas
Espécies de Execução.</t>
  </si>
  <si>
    <t>DIREITO PENAL</t>
  </si>
  <si>
    <t>DIREITO PROCESSUAL PENAL</t>
  </si>
  <si>
    <t>1 Características e Fontes do Direito Penal.</t>
  </si>
  <si>
    <t>2 Princípios aplicáveis ao Direito Penal.</t>
  </si>
  <si>
    <t>3 Aplicação da lei penal. 3.1 A lei penal no tempo e no espaço. 3.2 Tempo e lugar do crime. 3.3 Lei penal excepcional, especial e temporária. 3.4 Territorialidade e extraterritorialidade da lei penal. 3.5 Pena cumprida no estrangeiro. 3.6 Eficácia da sentença estrangeira. 3.7 Contagem de prazo. 3.8 Frações não computáveis da pena. 3.9 Interpretação da lei penal. 3.10 Analogia. 3.11 Irretroatividade da lei penal. 3.12 Conflito aparente de normas penais.</t>
  </si>
  <si>
    <t>4 Teoria do Delito. 4.1 Classificação dos crimes. 4.2 Teoria da Ação. 4.3 Teoria do tipo. O fato típico e seus elementos. 4.4 Relação de causalidade. Teorias. Imputação objetiva. 4.5 Tipos dolosos de ação. 4.6 Tipos dos Crimes de Imprudência. 4.7 Tipos dos Crimes de Omissão. 4.8 Consumação e tentativa.</t>
  </si>
  <si>
    <t>5 Desistência voluntária e arrependimento eficaz. 6 Arrependimento posterior.</t>
  </si>
  <si>
    <t>7 Crime impossível. 8 Agravação pelo resultado</t>
  </si>
  <si>
    <t>9 Erro. 9.1 Descriminantes putativas. 9.2 Erro determinado por terceiro. 9.3 Erro sobre a pessoa. 9.4 Erro sobre a ilicitude do fato (erro de proibição).</t>
  </si>
  <si>
    <t>10 Concurso de crimes. 11 Ilicitude. 12 Culpabilidade. 13 Concurso de Pessoas.</t>
  </si>
  <si>
    <t>14 Penas. 14.1 Espécies de penas. 14.2 Cominação das penas. 14.3 Aplicação da pena. 14.4 Suspensão condicional da pena. 14.5 Livramento condicional. 14.6 Efeitos da condenação. 14.7 Reabilitação. 14.8 Execução das penas em espécie e incidentes de execução. 14.9 Limites das penas.</t>
  </si>
  <si>
    <t>15 Medidas de segurança. 15.1 Execução das medidas de segurança.</t>
  </si>
  <si>
    <t>16 Ação penal. 17 Punibilidade e causas de extinção. 18 Prescrição</t>
  </si>
  <si>
    <t>19 Crimes contra a pessoa. 20 Crimes contra o patrimônio. 21 Crimes contra a propriedade imaterial. 22 Crimes contra a organização do trabalho. 23 Crimes contra o sentimento religioso e contra o respeito aos mortos. 24 Crimes contra a dignidade sexual. 25 Crimes contra a família. 26 Crimes contra a incolumidade pública.</t>
  </si>
  <si>
    <t>27 Crimes contra a paz pública. 28 Crimes contra a fé pública. 29 Crimes contra a Administração Pública. 30 Lei nº 7.716/1989 e suas alterações (crimes resultantes de preconceitos de raça ou de cor). 31 Lei nº 9.455/1997 (crimes de tortura). 32 Lei nº 12.694/2012 e Lei nº 12.850/2013 (crime organizado). 33 Lei nº 9.605/1998 e suas alterações (crimes contra o meio ambiente). 34 Lei nº 9.503/1997 e suas alterações (crimes de trânsito).</t>
  </si>
  <si>
    <t>35 Lei nº 4.898/1965 (abuso de autoridade). 36 Lei nº 10.826/2003 e suas alterações (Estatuto do Desarmamento). 37 Lei nº 9.613/1998 (Lavagem de dinheiro). 38 Convenção americana sobre direitos humanos (Pacto de São José e Decreto nº 678/1992). 39 Disposições constitucionais aplicáveis ao direito penal.</t>
  </si>
  <si>
    <t>40 Entendimento dos tribunais superiores acerca dos institutos de direito pena</t>
  </si>
  <si>
    <t>1 Processo Penal Brasileiro. Processo Penal Constitucional. 2 Sistemas e Princípios Fundamentais. 3 Aplicação da lei processual no tempo, no espaço e em relação às pessoas. 3.1 Disposições preliminares do Código de Processo Penal. 4 Fase Pré‐Processual: Inquérito policial.</t>
  </si>
  <si>
    <t>5 Processo, procedimento e relação jurídica processual. 5.1 Elementos identificadores da relação processual. 5.2 Formas do procedimento. 5.3 Princípios gerais e informadores do processo. 5.4 Pretensão punitiva. 5.5 Tipos de processo penal.</t>
  </si>
  <si>
    <t>6 Ação penal. 7 Ação civil Ex Delicto. 8 Jurisdição e Competência. 9 Questões e processos incidentes. 10 Prova. 10.1 Lei nº 9.296/1996 (interceptação telefônica). 11 Sujeitos do Processo. 12 Prisão, medidas cautelares e liberdade provisória. 12.1 Lei nº 7.960/1989 (prisão temporária).</t>
  </si>
  <si>
    <t>13 Citações e intimações. 14 Atos Processuais e Atos Judiciais. 15 Procedimentos. 15.1 Processo comum. 15.2 Processos especiais. 15.3 Lei nº 8.038/1990 ‐ normas procedimentais para os processos perante o Superior Tribunal de Justiça (STJ) e o Supremo Tribunal Federal (STF).</t>
  </si>
  <si>
    <t>16 Lei nº 9.099/1995 e Lei nº 10.259/2001 e suas alterações (juizados especiais criminais). 17 Prazos. 17.1 Características, princípios e contagem. 1</t>
  </si>
  <si>
    <t>18 Nulidades. 19 Recursos em geral. 20 Habeas corpus e seu processo. 21 Normas processuais da Lei nº 7.210/1984 e suas alterações (execução penal). 22 Relações jurisdicionais com autoridade estrangeira. 23 Disposições gerais do Código de Processo Penal. 24 Entendimento dos tribunais superiores acerca dos institutos de direito processual penal.</t>
  </si>
  <si>
    <t>NOÇÕES DE ADMINISTRAÇÃO PÚBLICA</t>
  </si>
  <si>
    <t>1 As reformas administrativas e a redefinição do papel do Estado. 1.1 Reforma do Serviço Civil (mérito, flexibilidade e responsabilização) e Reforma do Aparelho do Estado.</t>
  </si>
  <si>
    <t>2 Administração Pública: do modelo racional‐legal ao paradigma pós‐burocrático. 2.1 O Estado oligárquico e patrimonial, o Estado autoritário e burocrático, o Estado do bem-estar, o Estado regulador.</t>
  </si>
  <si>
    <t>3 Empreendedorismo governamental e novas lideranças no setor público. 3.1 Processos participativos de gestão pública: conselhos de gestão, orçamento participativo, parceria entre governo e sociedade.</t>
  </si>
  <si>
    <t>4 Governo eletrônico. 4.1 Transparência da administração pública. 4.2 Controle social e cidadania. 4.3 Accountability.</t>
  </si>
  <si>
    <t>5 Excelência nos serviços públicos. 5.1 Gestão por resultados na produção de serviços públicos. 5.2 Gestão de Pessoas por Competências</t>
  </si>
  <si>
    <t>6 Comunicação na gestão pública e gestão de redes organizacionais</t>
  </si>
  <si>
    <t>7 Governabilidade e governança. 7.1 Intermediação de interesses (clientelismo, corporativismo e neocorporativismo).</t>
  </si>
  <si>
    <t>8 Mudanças institucionais: conselhos, organizações sociais, Organização da Sociedade Civil de Interesse Público (OSCIP), agência reguladora, agência executiva.</t>
  </si>
  <si>
    <t>9 Processo de formulação e desenvolvimento de políticas: construção de agendas, formulação de políticas, implementação de políticas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</si>
</sst>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166" fontId="16" fillId="2" borderId="1" xfId="0" applyNumberFormat="1" applyFont="1" applyFill="1" applyBorder="1" applyAlignment="1">
      <alignment horizontal="center" vertical="center"/>
    </xf>
    <xf numFmtId="0" fontId="16" fillId="2" borderId="1" xfId="0"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4" fontId="16" fillId="2" borderId="1" xfId="0" applyNumberFormat="1" applyFont="1" applyFill="1" applyBorder="1" applyAlignment="1">
      <alignment horizontal="center" vertical="center"/>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120">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NORMAS APLICÁVEIS AOS SERVIDORES PÚBLICOS FEDERAIS</c:v>
                </c:pt>
                <c:pt idx="3">
                  <c:v>REGIMENTO INTERNO DO TRIBUNAL REGIONAL ELEITORAL DO PARÁ</c:v>
                </c:pt>
                <c:pt idx="4">
                  <c:v>DIREITO DAS PESSOAS COM DEFICIÊNCIA</c:v>
                </c:pt>
                <c:pt idx="5">
                  <c:v>DIREITO CONSTITUCIONAL</c:v>
                </c:pt>
                <c:pt idx="6">
                  <c:v>DIREITO ELEITORAL</c:v>
                </c:pt>
                <c:pt idx="7">
                  <c:v>DIREITO ADMINISTRATIVO</c:v>
                </c:pt>
                <c:pt idx="8">
                  <c:v>DIREITO CIVIL</c:v>
                </c:pt>
                <c:pt idx="9">
                  <c:v>DIREITO PROCESSUAL CIVIL</c:v>
                </c:pt>
                <c:pt idx="10">
                  <c:v>DIREITO PENAL</c:v>
                </c:pt>
                <c:pt idx="11">
                  <c:v>DIREITO PROCESSUAL PENAL</c:v>
                </c:pt>
                <c:pt idx="12">
                  <c:v>NOÇÕES DE ADMINISTRAÇÃO PÚBLICA</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Estatísticas!$H$9:$H$21</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NORMAS APLICÁVEIS AOS SERVIDORES PÚBLICOS FEDERAIS</c:v>
                </c:pt>
                <c:pt idx="3">
                  <c:v>REGIMENTO INTERNO DO TRIBUNAL REGIONAL ELEITORAL DO PARÁ</c:v>
                </c:pt>
                <c:pt idx="4">
                  <c:v>DIREITO DAS PESSOAS COM DEFICIÊNCIA</c:v>
                </c:pt>
                <c:pt idx="5">
                  <c:v>DIREITO CONSTITUCIONAL</c:v>
                </c:pt>
                <c:pt idx="6">
                  <c:v>DIREITO ELEITORAL</c:v>
                </c:pt>
                <c:pt idx="7">
                  <c:v>DIREITO ADMINISTRATIVO</c:v>
                </c:pt>
                <c:pt idx="8">
                  <c:v>DIREITO CIVIL</c:v>
                </c:pt>
                <c:pt idx="9">
                  <c:v>DIREITO PROCESSUAL CIVIL</c:v>
                </c:pt>
                <c:pt idx="10">
                  <c:v>DIREITO PENAL</c:v>
                </c:pt>
                <c:pt idx="11">
                  <c:v>DIREITO PROCESSUAL PENAL</c:v>
                </c:pt>
                <c:pt idx="12">
                  <c:v>NOÇÕES DE ADMINISTRAÇÃO PÚBLICA</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Estatísticas!$J$9:$J$21</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NORMAS APLICÁVEIS AOS SERVIDORES PÚBLICOS FEDERAIS</c:v>
                </c:pt>
                <c:pt idx="3">
                  <c:v>REGIMENTO INTERNO DO TRIBUNAL REGIONAL ELEITORAL DO PARÁ</c:v>
                </c:pt>
                <c:pt idx="4">
                  <c:v>DIREITO DAS PESSOAS COM DEFICIÊNCIA</c:v>
                </c:pt>
                <c:pt idx="5">
                  <c:v>DIREITO CONSTITUCIONAL</c:v>
                </c:pt>
                <c:pt idx="6">
                  <c:v>DIREITO ELEITORAL</c:v>
                </c:pt>
                <c:pt idx="7">
                  <c:v>DIREITO ADMINISTRATIVO</c:v>
                </c:pt>
                <c:pt idx="8">
                  <c:v>DIREITO CIVIL</c:v>
                </c:pt>
                <c:pt idx="9">
                  <c:v>DIREITO PROCESSUAL CIVIL</c:v>
                </c:pt>
                <c:pt idx="10">
                  <c:v>DIREITO PENAL</c:v>
                </c:pt>
                <c:pt idx="11">
                  <c:v>DIREITO PROCESSUAL PENAL</c:v>
                </c:pt>
                <c:pt idx="12">
                  <c:v>NOÇÕES DE ADMINISTRAÇÃO PÚBLICA</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Estatísticas!$G$9:$G$21</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NORMAS APLICÁVEIS AOS SERVIDORES PÚBLICOS FEDERAIS</c:v>
                </c:pt>
                <c:pt idx="3">
                  <c:v>REGIMENTO INTERNO DO TRIBUNAL REGIONAL ELEITORAL DO PARÁ</c:v>
                </c:pt>
                <c:pt idx="4">
                  <c:v>DIREITO DAS PESSOAS COM DEFICIÊNCIA</c:v>
                </c:pt>
                <c:pt idx="5">
                  <c:v>DIREITO CONSTITUCIONAL</c:v>
                </c:pt>
                <c:pt idx="6">
                  <c:v>DIREITO ELEITORAL</c:v>
                </c:pt>
                <c:pt idx="7">
                  <c:v>DIREITO ADMINISTRATIVO</c:v>
                </c:pt>
                <c:pt idx="8">
                  <c:v>DIREITO CIVIL</c:v>
                </c:pt>
                <c:pt idx="9">
                  <c:v>DIREITO PROCESSUAL CIVIL</c:v>
                </c:pt>
                <c:pt idx="10">
                  <c:v>DIREITO PENAL</c:v>
                </c:pt>
                <c:pt idx="11">
                  <c:v>DIREITO PROCESSUAL PENAL</c:v>
                </c:pt>
                <c:pt idx="12">
                  <c:v>NOÇÕES DE ADMINISTRAÇÃO PÚBLICA</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Estatísticas!$I$9:$I$21</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10.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1.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2.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3.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4.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youtube.com/watch?v=SOlB0Y06TD4"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9.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533400</xdr:colOff>
      <xdr:row>6</xdr:row>
      <xdr:rowOff>152604</xdr:rowOff>
    </xdr:from>
    <xdr:to>
      <xdr:col>19</xdr:col>
      <xdr:colOff>76200</xdr:colOff>
      <xdr:row>38</xdr:row>
      <xdr:rowOff>85725</xdr:rowOff>
    </xdr:to>
    <xdr:pic>
      <xdr:nvPicPr>
        <xdr:cNvPr id="6" name="Imagem 5">
          <a:hlinkClick xmlns:r="http://schemas.openxmlformats.org/officeDocument/2006/relationships" r:id="rId7"/>
          <a:extLst>
            <a:ext uri="{FF2B5EF4-FFF2-40B4-BE49-F238E27FC236}">
              <a16:creationId xmlns:a16="http://schemas.microsoft.com/office/drawing/2014/main" id="{36F71449-846B-40D3-B233-8ACD351C05BD}"/>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43000" y="1295604"/>
          <a:ext cx="10515600" cy="602912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19</xdr:row>
      <xdr:rowOff>666750</xdr:rowOff>
    </xdr:to>
    <xdr:grpSp>
      <xdr:nvGrpSpPr>
        <xdr:cNvPr id="48" name="Agrupar 47">
          <a:extLst>
            <a:ext uri="{FF2B5EF4-FFF2-40B4-BE49-F238E27FC236}">
              <a16:creationId xmlns:a16="http://schemas.microsoft.com/office/drawing/2014/main" id="{00000000-0008-0000-0A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A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A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A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NORMAS APLICÁVEIS AOS SERVIDORES PÚBLICOS FEDERAIS</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A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REGIMENTO INTERNO DO TRIBUNAL REGIONAL ELEITORAL DO PARÁ</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A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DAS PESSOAS COM DEFICIÊNCIA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A00-000017000000}"/>
              </a:ext>
            </a:extLst>
          </xdr:cNvPr>
          <xdr:cNvSpPr/>
        </xdr:nvSpPr>
        <xdr:spPr>
          <a:xfrm>
            <a:off x="0" y="2095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ysClr val="windowText" lastClr="000000"/>
                </a:solidFill>
                <a:latin typeface="Calibri"/>
                <a:cs typeface="Calibri"/>
              </a:rPr>
              <a:pPr algn="r"/>
              <a:t>DIREITO CONSTITUCIONAL</a:t>
            </a:fld>
            <a:endParaRPr lang="pt-BR" sz="800" u="none">
              <a:solidFill>
                <a:sysClr val="windowText" lastClr="000000"/>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A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ELEITORAL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A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A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A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A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A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DIREITO PROCESSUAL PENAL</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A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NOÇÕES DE ADMINISTRAÇÃO PÚBLICA</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A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A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A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A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A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A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A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A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A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A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A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A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A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A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A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A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A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A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A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A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A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A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A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A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A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A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A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A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A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A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A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A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A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20</xdr:row>
      <xdr:rowOff>857250</xdr:rowOff>
    </xdr:to>
    <xdr:grpSp>
      <xdr:nvGrpSpPr>
        <xdr:cNvPr id="48" name="Agrupar 47">
          <a:extLst>
            <a:ext uri="{FF2B5EF4-FFF2-40B4-BE49-F238E27FC236}">
              <a16:creationId xmlns:a16="http://schemas.microsoft.com/office/drawing/2014/main" id="{00000000-0008-0000-0B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B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B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B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NORMAS APLICÁVEIS AOS SERVIDORES PÚBLICOS FEDERAIS</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B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REGIMENTO INTERNO DO TRIBUNAL REGIONAL ELEITORAL DO PARÁ</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B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DAS PESSOAS COM DEFICIÊNCIA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B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B00-000018000000}"/>
              </a:ext>
            </a:extLst>
          </xdr:cNvPr>
          <xdr:cNvSpPr/>
        </xdr:nvSpPr>
        <xdr:spPr>
          <a:xfrm>
            <a:off x="0" y="2286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ysClr val="windowText" lastClr="000000"/>
                </a:solidFill>
                <a:latin typeface="Calibri"/>
                <a:cs typeface="Calibri"/>
              </a:rPr>
              <a:pPr algn="r"/>
              <a:t>DIREITO ELEITORAL</a:t>
            </a:fld>
            <a:endParaRPr lang="pt-BR" sz="800" u="none">
              <a:solidFill>
                <a:sysClr val="windowText" lastClr="000000"/>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B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B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B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B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B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DIREITO PROCESSUAL PENAL</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B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NOÇÕES DE ADMINISTRAÇÃO PÚBLICA</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B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B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B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B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B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B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B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B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B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B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B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B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B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B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B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B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B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B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B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B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B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B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B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B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B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B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B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B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B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B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B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B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B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16</xdr:row>
      <xdr:rowOff>1571625</xdr:rowOff>
    </xdr:to>
    <xdr:grpSp>
      <xdr:nvGrpSpPr>
        <xdr:cNvPr id="48" name="Agrupar 47">
          <a:extLst>
            <a:ext uri="{FF2B5EF4-FFF2-40B4-BE49-F238E27FC236}">
              <a16:creationId xmlns:a16="http://schemas.microsoft.com/office/drawing/2014/main" id="{00000000-0008-0000-0C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C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C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C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NORMAS APLICÁVEIS AOS SERVIDORES PÚBLICOS FEDERAIS</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C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REGIMENTO INTERNO DO TRIBUNAL REGIONAL ELEITORAL DO PARÁ</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C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DAS PESSOAS COM DEFICIÊNCIA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C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C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ELEITORAL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C00-000019000000}"/>
              </a:ext>
            </a:extLst>
          </xdr:cNvPr>
          <xdr:cNvSpPr/>
        </xdr:nvSpPr>
        <xdr:spPr>
          <a:xfrm>
            <a:off x="0" y="2476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ysClr val="windowText" lastClr="000000"/>
                </a:solidFill>
                <a:latin typeface="Calibri"/>
                <a:cs typeface="Calibri"/>
              </a:rPr>
              <a:pPr algn="r"/>
              <a:t>DIREITO ADMINISTRATIVO</a:t>
            </a:fld>
            <a:endParaRPr lang="pt-BR" sz="800" u="none">
              <a:solidFill>
                <a:sysClr val="windowText" lastClr="000000"/>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C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C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C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C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DIREITO PROCESSUAL PENAL</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C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NOÇÕES DE ADMINISTRAÇÃO PÚBLICA</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C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C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C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C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C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C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C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C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C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C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C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C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C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C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C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C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C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C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C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C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C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C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C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C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C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C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C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C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C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C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C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C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C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18</xdr:row>
      <xdr:rowOff>523875</xdr:rowOff>
    </xdr:to>
    <xdr:grpSp>
      <xdr:nvGrpSpPr>
        <xdr:cNvPr id="48" name="Agrupar 47">
          <a:extLst>
            <a:ext uri="{FF2B5EF4-FFF2-40B4-BE49-F238E27FC236}">
              <a16:creationId xmlns:a16="http://schemas.microsoft.com/office/drawing/2014/main" id="{00000000-0008-0000-0D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D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D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D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NORMAS APLICÁVEIS AOS SERVIDORES PÚBLICOS FEDERAIS</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D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REGIMENTO INTERNO DO TRIBUNAL REGIONAL ELEITORAL DO PARÁ</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D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DAS PESSOAS COM DEFICIÊNCIA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D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D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ELEITORAL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D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D00-00001A000000}"/>
              </a:ext>
            </a:extLst>
          </xdr:cNvPr>
          <xdr:cNvSpPr/>
        </xdr:nvSpPr>
        <xdr:spPr>
          <a:xfrm>
            <a:off x="0" y="2667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ysClr val="windowText" lastClr="000000"/>
                </a:solidFill>
                <a:latin typeface="Calibri"/>
                <a:cs typeface="Calibri"/>
              </a:rPr>
              <a:pPr algn="r"/>
              <a:t>DIREITO CIVIL</a:t>
            </a:fld>
            <a:endParaRPr lang="pt-BR" sz="800" u="none">
              <a:solidFill>
                <a:sysClr val="windowText" lastClr="000000"/>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D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D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D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DIREITO PROCESSUAL PENAL</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D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NOÇÕES DE ADMINISTRAÇÃO PÚBLICA</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D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D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D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D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D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D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D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D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D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D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D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D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D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D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D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D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D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D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D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D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D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D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D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D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D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D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D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D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D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D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D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D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D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15</xdr:row>
      <xdr:rowOff>0</xdr:rowOff>
    </xdr:to>
    <xdr:grpSp>
      <xdr:nvGrpSpPr>
        <xdr:cNvPr id="48" name="Agrupar 47">
          <a:extLst>
            <a:ext uri="{FF2B5EF4-FFF2-40B4-BE49-F238E27FC236}">
              <a16:creationId xmlns:a16="http://schemas.microsoft.com/office/drawing/2014/main" id="{00000000-0008-0000-0E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E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E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E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NORMAS APLICÁVEIS AOS SERVIDORES PÚBLICOS FEDERAIS</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E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REGIMENTO INTERNO DO TRIBUNAL REGIONAL ELEITORAL DO PARÁ</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E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DAS PESSOAS COM DEFICIÊNCIA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E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E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ELEITORAL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E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E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E00-00001B000000}"/>
              </a:ext>
            </a:extLst>
          </xdr:cNvPr>
          <xdr:cNvSpPr/>
        </xdr:nvSpPr>
        <xdr:spPr>
          <a:xfrm>
            <a:off x="0" y="2857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ysClr val="windowText" lastClr="000000"/>
                </a:solidFill>
                <a:latin typeface="Calibri"/>
                <a:cs typeface="Calibri"/>
              </a:rPr>
              <a:pPr algn="r"/>
              <a:t>DIREITO PROCESSUAL CIVIL</a:t>
            </a:fld>
            <a:endParaRPr lang="pt-BR" sz="800" u="none">
              <a:solidFill>
                <a:sysClr val="windowText" lastClr="000000"/>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E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E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DIREITO PROCESSUAL PENAL</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E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NOÇÕES DE ADMINISTRAÇÃO PÚBLICA</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E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E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E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E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E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E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E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E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E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E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E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E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E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E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E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E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E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E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E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E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E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E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E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E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E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E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E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E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E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E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E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E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E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19</xdr:row>
      <xdr:rowOff>238125</xdr:rowOff>
    </xdr:to>
    <xdr:grpSp>
      <xdr:nvGrpSpPr>
        <xdr:cNvPr id="48" name="Agrupar 47">
          <a:extLst>
            <a:ext uri="{FF2B5EF4-FFF2-40B4-BE49-F238E27FC236}">
              <a16:creationId xmlns:a16="http://schemas.microsoft.com/office/drawing/2014/main" id="{00000000-0008-0000-0F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F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F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F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NORMAS APLICÁVEIS AOS SERVIDORES PÚBLICOS FEDERAIS</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F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REGIMENTO INTERNO DO TRIBUNAL REGIONAL ELEITORAL DO PARÁ</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F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DAS PESSOAS COM DEFICIÊNCIA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F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F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ELEITORAL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F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F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F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F00-00001C000000}"/>
              </a:ext>
            </a:extLst>
          </xdr:cNvPr>
          <xdr:cNvSpPr/>
        </xdr:nvSpPr>
        <xdr:spPr>
          <a:xfrm>
            <a:off x="0" y="3048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ysClr val="windowText" lastClr="000000"/>
                </a:solidFill>
                <a:latin typeface="Calibri"/>
                <a:cs typeface="Calibri"/>
              </a:rPr>
              <a:pPr algn="r"/>
              <a:t>DIREITO PENAL</a:t>
            </a:fld>
            <a:endParaRPr lang="pt-BR" sz="800" u="none">
              <a:solidFill>
                <a:sysClr val="windowText" lastClr="000000"/>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F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DIREITO PROCESSUAL PENAL</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F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NOÇÕES DE ADMINISTRAÇÃO PÚBLICA</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F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F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F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F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F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F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F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F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F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F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F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F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F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F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F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F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F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F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F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F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F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F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F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F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F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F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F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F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F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F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F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F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F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16</xdr:row>
      <xdr:rowOff>1000125</xdr:rowOff>
    </xdr:to>
    <xdr:grpSp>
      <xdr:nvGrpSpPr>
        <xdr:cNvPr id="48" name="Agrupar 47">
          <a:extLst>
            <a:ext uri="{FF2B5EF4-FFF2-40B4-BE49-F238E27FC236}">
              <a16:creationId xmlns:a16="http://schemas.microsoft.com/office/drawing/2014/main" id="{00000000-0008-0000-10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10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10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10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NORMAS APLICÁVEIS AOS SERVIDORES PÚBLICOS FEDERAIS</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10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REGIMENTO INTERNO DO TRIBUNAL REGIONAL ELEITORAL DO PARÁ</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10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DAS PESSOAS COM DEFICIÊNCIA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10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10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ELEITORAL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10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10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10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10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1000-00001D000000}"/>
              </a:ext>
            </a:extLst>
          </xdr:cNvPr>
          <xdr:cNvSpPr/>
        </xdr:nvSpPr>
        <xdr:spPr>
          <a:xfrm>
            <a:off x="0" y="3238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ysClr val="windowText" lastClr="000000"/>
                </a:solidFill>
                <a:latin typeface="Calibri"/>
                <a:cs typeface="Calibri"/>
              </a:rPr>
              <a:pPr algn="r"/>
              <a:t>DIREITO PROCESSUAL PENAL</a:t>
            </a:fld>
            <a:endParaRPr lang="pt-BR" sz="800" u="none">
              <a:solidFill>
                <a:sysClr val="windowText" lastClr="000000"/>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10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NOÇÕES DE ADMINISTRAÇÃO PÚBLICA</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10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10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10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10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10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10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10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10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10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10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10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10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10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10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10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10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10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10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10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10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10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10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10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10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10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10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10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10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10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10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10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10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10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21</xdr:row>
      <xdr:rowOff>476250</xdr:rowOff>
    </xdr:to>
    <xdr:grpSp>
      <xdr:nvGrpSpPr>
        <xdr:cNvPr id="48" name="Agrupar 47">
          <a:extLst>
            <a:ext uri="{FF2B5EF4-FFF2-40B4-BE49-F238E27FC236}">
              <a16:creationId xmlns:a16="http://schemas.microsoft.com/office/drawing/2014/main" id="{00000000-0008-0000-11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11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11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11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NORMAS APLICÁVEIS AOS SERVIDORES PÚBLICOS FEDERAIS</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11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REGIMENTO INTERNO DO TRIBUNAL REGIONAL ELEITORAL DO PARÁ</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11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DAS PESSOAS COM DEFICIÊNCIA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11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11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ELEITORAL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11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11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11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11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11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DIREITO PROCESSUAL PENAL</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1100-00001E000000}"/>
              </a:ext>
            </a:extLst>
          </xdr:cNvPr>
          <xdr:cNvSpPr/>
        </xdr:nvSpPr>
        <xdr:spPr>
          <a:xfrm>
            <a:off x="0" y="3429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ysClr val="windowText" lastClr="000000"/>
                </a:solidFill>
                <a:latin typeface="Calibri"/>
                <a:cs typeface="Calibri"/>
              </a:rPr>
              <a:pPr algn="r"/>
              <a:t>NOÇÕES DE ADMINISTRAÇÃO PÚBLICA</a:t>
            </a:fld>
            <a:endParaRPr lang="pt-BR" sz="800" u="none">
              <a:solidFill>
                <a:sysClr val="windowText" lastClr="000000"/>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11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11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11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11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11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11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11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11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11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11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11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11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11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11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11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11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11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11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11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11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11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11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11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11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11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11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11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11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11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11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11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11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11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585651</xdr:colOff>
      <xdr:row>6</xdr:row>
      <xdr:rowOff>161926</xdr:rowOff>
    </xdr:from>
    <xdr:to>
      <xdr:col>4</xdr:col>
      <xdr:colOff>57150</xdr:colOff>
      <xdr:row>33</xdr:row>
      <xdr:rowOff>66676</xdr:rowOff>
    </xdr:to>
    <xdr:pic>
      <xdr:nvPicPr>
        <xdr:cNvPr id="4" name="Imagem 3">
          <a:extLst>
            <a:ext uri="{FF2B5EF4-FFF2-40B4-BE49-F238E27FC236}">
              <a16:creationId xmlns:a16="http://schemas.microsoft.com/office/drawing/2014/main" id="{4956C578-C295-4200-A3B9-909CC081BECE}"/>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85651" y="1304926"/>
          <a:ext cx="1909899" cy="5048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30</xdr:row>
      <xdr:rowOff>133350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NORMAS APLICÁVEIS AOS SERVIDORES PÚBLICOS FEDERAIS</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REGIMENTO INTERNO DO TRIBUNAL REGIONAL ELEITORAL DO PARÁ</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DAS PESSOAS COM DEFICIÊNCIA</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ELEITORAL</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DIREITO PROCESSUAL PENAL</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NOÇÕES DE ADMINISTRAÇÃO PÚBLICA</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19</xdr:row>
      <xdr:rowOff>95250</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NORMAS APLICÁVEIS AOS SERVIDORES PÚBLICOS FEDERAIS</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REGIMENTO INTERNO DO TRIBUNAL REGIONAL ELEITORAL DO PARÁ</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DAS PESSOAS COM DEFICIÊNCIA</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ELEITORAL</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DIREITO PROCESSUAL PENAL</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NOÇÕES DE ADMINISTRAÇÃO PÚBLICA</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19</xdr:row>
      <xdr:rowOff>95250</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NORMAS APLICÁVEIS AOS SERVIDORES PÚBLICOS FEDERAIS</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REGIMENTO INTERNO DO TRIBUNAL REGIONAL ELEITORAL DO PARÁ</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DAS PESSOAS COM DEFICIÊNCIA</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ELEITORAL</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DIREITO PROCESSUAL PENAL</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NOÇÕES DE ADMINISTRAÇÃO PÚBLICA</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27</xdr:row>
      <xdr:rowOff>0</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NOÇÕES DE INFORMÁTICA</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NORMAS APLICÁVEIS AOS SERVIDORES PÚBLICOS FEDERAIS</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REGIMENTO INTERNO DO TRIBUNAL REGIONAL ELEITORAL DO PARÁ</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DAS PESSOAS COM DEFICIÊNCIA</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ELEITORAL</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DIREITO PROCESSUAL PENAL</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NOÇÕES DE ADMINISTRAÇÃO PÚBLICA</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27</xdr:row>
      <xdr:rowOff>0</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NOÇÕES DE INFORMÁTICA</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NORMAS APLICÁVEIS AOS SERVIDORES PÚBLICOS FEDERAIS</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REGIMENTO INTERNO DO TRIBUNAL REGIONAL ELEITORAL DO PARÁ</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DAS PESSOAS COM DEFICIÊNCIA</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ELEITORAL</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DIREITO PROCESSUAL PENAL</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NOÇÕES DE ADMINISTRAÇÃO PÚBLICA</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29</xdr:row>
      <xdr:rowOff>142875</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NORMAS APLICÁVEIS AOS SERVIDORES PÚBLICOS FEDERAIS</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REGIMENTO INTERNO DO TRIBUNAL REGIONAL ELEITORAL DO PARÁ</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DAS PESSOAS COM DEFICIÊNCIA</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ELEITORAL</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DIREITO PROCESSUAL PENAL</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NOÇÕES DE ADMINISTRAÇÃO PÚBLICA</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29</xdr:row>
      <xdr:rowOff>142875</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NORMAS APLICÁVEIS AOS SERVIDORES PÚBLICOS FEDERAIS</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REGIMENTO INTERNO DO TRIBUNAL REGIONAL ELEITORAL DO PARÁ</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DAS PESSOAS COM DEFICIÊNCIA</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ELEITORAL</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DIREITO PROCESSUAL PENAL</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NOÇÕES DE ADMINISTRAÇÃO PÚBLICA</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34</xdr:row>
      <xdr:rowOff>47625</xdr:rowOff>
    </xdr:to>
    <xdr:grpSp>
      <xdr:nvGrpSpPr>
        <xdr:cNvPr id="48" name="Agrupar 47">
          <a:extLst>
            <a:ext uri="{FF2B5EF4-FFF2-40B4-BE49-F238E27FC236}">
              <a16:creationId xmlns:a16="http://schemas.microsoft.com/office/drawing/2014/main" id="{00000000-0008-0000-08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8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8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NORMAS APLICÁVEIS AOS SERVIDORES PÚBLICOS FEDERAIS</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8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REGIMENTO INTERNO DO TRIBUNAL REGIONAL ELEITORAL DO PARÁ</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DAS PESSOAS COM DEFICIÊNCIA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8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8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ELEITORAL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8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8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8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DIREITO PROCESSUAL PENAL</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8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NOÇÕES DE ADMINISTRAÇÃO PÚBLICA</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8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8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8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8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8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8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8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8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8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8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8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8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8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8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8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8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8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34</xdr:row>
      <xdr:rowOff>47625</xdr:rowOff>
    </xdr:to>
    <xdr:grpSp>
      <xdr:nvGrpSpPr>
        <xdr:cNvPr id="2" name="Agrupar 1">
          <a:extLst>
            <a:ext uri="{FF2B5EF4-FFF2-40B4-BE49-F238E27FC236}">
              <a16:creationId xmlns:a16="http://schemas.microsoft.com/office/drawing/2014/main" id="{00000000-0008-0000-08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8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8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8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NORMAS APLICÁVEIS AOS SERVIDORES PÚBLICOS FEDERAIS</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8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REGIMENTO INTERNO DO TRIBUNAL REGIONAL ELEITORAL DO PARÁ</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8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DAS PESSOAS COM DEFICIÊNCIA</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8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8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ELEITORAL</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8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8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8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8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8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DIREITO PROCESSUAL PENAL</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8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NOÇÕES DE ADMINISTRAÇÃO PÚBLICA</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8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8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8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8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8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8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8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8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8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8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8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8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8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8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8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8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8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8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25" name="Retângulo 124">
          <a:extLst>
            <a:ext uri="{FF2B5EF4-FFF2-40B4-BE49-F238E27FC236}">
              <a16:creationId xmlns:a16="http://schemas.microsoft.com/office/drawing/2014/main" id="{00000000-0008-0000-0800-00007D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26" name="Agrupar 125">
          <a:extLst>
            <a:ext uri="{FF2B5EF4-FFF2-40B4-BE49-F238E27FC236}">
              <a16:creationId xmlns:a16="http://schemas.microsoft.com/office/drawing/2014/main" id="{00000000-0008-0000-0800-00007E000000}"/>
            </a:ext>
          </a:extLst>
        </xdr:cNvPr>
        <xdr:cNvGrpSpPr/>
      </xdr:nvGrpSpPr>
      <xdr:grpSpPr>
        <a:xfrm>
          <a:off x="3771600" y="762000"/>
          <a:ext cx="5258400" cy="381000"/>
          <a:chOff x="3771600" y="762000"/>
          <a:chExt cx="5258400" cy="381000"/>
        </a:xfrm>
      </xdr:grpSpPr>
      <xdr:sp macro="" textlink="">
        <xdr:nvSpPr>
          <xdr:cNvPr id="127" name="Retângulo 126">
            <a:hlinkClick xmlns:r="http://schemas.openxmlformats.org/officeDocument/2006/relationships" r:id="rId33"/>
            <a:extLst>
              <a:ext uri="{FF2B5EF4-FFF2-40B4-BE49-F238E27FC236}">
                <a16:creationId xmlns:a16="http://schemas.microsoft.com/office/drawing/2014/main" id="{00000000-0008-0000-0800-00007F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28" name="Retângulo 127">
            <a:hlinkClick xmlns:r="http://schemas.openxmlformats.org/officeDocument/2006/relationships" r:id="rId34"/>
            <a:extLst>
              <a:ext uri="{FF2B5EF4-FFF2-40B4-BE49-F238E27FC236}">
                <a16:creationId xmlns:a16="http://schemas.microsoft.com/office/drawing/2014/main" id="{00000000-0008-0000-0800-000080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29" name="Retângulo 128">
            <a:hlinkClick xmlns:r="http://schemas.openxmlformats.org/officeDocument/2006/relationships" r:id="rId35"/>
            <a:extLst>
              <a:ext uri="{FF2B5EF4-FFF2-40B4-BE49-F238E27FC236}">
                <a16:creationId xmlns:a16="http://schemas.microsoft.com/office/drawing/2014/main" id="{00000000-0008-0000-0800-000081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30" name="Agrupar 129">
            <a:hlinkClick xmlns:r="http://schemas.openxmlformats.org/officeDocument/2006/relationships" r:id="rId31"/>
            <a:extLst>
              <a:ext uri="{FF2B5EF4-FFF2-40B4-BE49-F238E27FC236}">
                <a16:creationId xmlns:a16="http://schemas.microsoft.com/office/drawing/2014/main" id="{00000000-0008-0000-0800-000082000000}"/>
              </a:ext>
            </a:extLst>
          </xdr:cNvPr>
          <xdr:cNvGrpSpPr/>
        </xdr:nvGrpSpPr>
        <xdr:grpSpPr>
          <a:xfrm>
            <a:off x="3771600" y="762000"/>
            <a:ext cx="381600" cy="381000"/>
            <a:chOff x="4291799" y="685799"/>
            <a:chExt cx="381600" cy="381000"/>
          </a:xfrm>
        </xdr:grpSpPr>
        <xdr:sp macro="" textlink="">
          <xdr:nvSpPr>
            <xdr:cNvPr id="132" name="Retângulo 131">
              <a:extLst>
                <a:ext uri="{FF2B5EF4-FFF2-40B4-BE49-F238E27FC236}">
                  <a16:creationId xmlns:a16="http://schemas.microsoft.com/office/drawing/2014/main" id="{00000000-0008-0000-0800-000084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3" name="Agrupar 132">
              <a:extLst>
                <a:ext uri="{FF2B5EF4-FFF2-40B4-BE49-F238E27FC236}">
                  <a16:creationId xmlns:a16="http://schemas.microsoft.com/office/drawing/2014/main" id="{00000000-0008-0000-0800-000085000000}"/>
                </a:ext>
              </a:extLst>
            </xdr:cNvPr>
            <xdr:cNvGrpSpPr/>
          </xdr:nvGrpSpPr>
          <xdr:grpSpPr>
            <a:xfrm>
              <a:off x="4356599" y="750299"/>
              <a:ext cx="252000" cy="252000"/>
              <a:chOff x="5486400" y="2819400"/>
              <a:chExt cx="1219200" cy="1219200"/>
            </a:xfrm>
            <a:solidFill>
              <a:schemeClr val="bg1"/>
            </a:solidFill>
          </xdr:grpSpPr>
          <xdr:sp macro="" textlink="">
            <xdr:nvSpPr>
              <xdr:cNvPr id="134" name="Triângulo isósceles 133">
                <a:extLst>
                  <a:ext uri="{FF2B5EF4-FFF2-40B4-BE49-F238E27FC236}">
                    <a16:creationId xmlns:a16="http://schemas.microsoft.com/office/drawing/2014/main" id="{00000000-0008-0000-0800-000086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5" name="Agrupar 134">
                <a:extLst>
                  <a:ext uri="{FF2B5EF4-FFF2-40B4-BE49-F238E27FC236}">
                    <a16:creationId xmlns:a16="http://schemas.microsoft.com/office/drawing/2014/main" id="{00000000-0008-0000-0800-000087000000}"/>
                  </a:ext>
                </a:extLst>
              </xdr:cNvPr>
              <xdr:cNvGrpSpPr/>
            </xdr:nvGrpSpPr>
            <xdr:grpSpPr>
              <a:xfrm>
                <a:off x="5662613" y="3425824"/>
                <a:ext cx="866775" cy="612776"/>
                <a:chOff x="5667375" y="3425824"/>
                <a:chExt cx="866775" cy="612776"/>
              </a:xfrm>
              <a:grpFill/>
            </xdr:grpSpPr>
            <xdr:sp macro="" textlink="">
              <xdr:nvSpPr>
                <xdr:cNvPr id="136" name="Retângulo 135">
                  <a:extLst>
                    <a:ext uri="{FF2B5EF4-FFF2-40B4-BE49-F238E27FC236}">
                      <a16:creationId xmlns:a16="http://schemas.microsoft.com/office/drawing/2014/main" id="{00000000-0008-0000-0800-000088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7" name="Retângulo 136">
                  <a:extLst>
                    <a:ext uri="{FF2B5EF4-FFF2-40B4-BE49-F238E27FC236}">
                      <a16:creationId xmlns:a16="http://schemas.microsoft.com/office/drawing/2014/main" id="{00000000-0008-0000-0800-000089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8" name="Retângulo 137">
                  <a:extLst>
                    <a:ext uri="{FF2B5EF4-FFF2-40B4-BE49-F238E27FC236}">
                      <a16:creationId xmlns:a16="http://schemas.microsoft.com/office/drawing/2014/main" id="{00000000-0008-0000-0800-00008A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31" name="Retângulo 130">
            <a:hlinkClick xmlns:r="http://schemas.openxmlformats.org/officeDocument/2006/relationships" r:id="rId36"/>
            <a:extLst>
              <a:ext uri="{FF2B5EF4-FFF2-40B4-BE49-F238E27FC236}">
                <a16:creationId xmlns:a16="http://schemas.microsoft.com/office/drawing/2014/main" id="{00000000-0008-0000-0800-000083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7</xdr:row>
      <xdr:rowOff>0</xdr:rowOff>
    </xdr:to>
    <xdr:sp macro="" textlink="Disciplinas!$F$11">
      <xdr:nvSpPr>
        <xdr:cNvPr id="64" name="Retângulo 63">
          <a:hlinkClick xmlns:r="http://schemas.openxmlformats.org/officeDocument/2006/relationships" r:id="rId1"/>
          <a:extLst>
            <a:ext uri="{FF2B5EF4-FFF2-40B4-BE49-F238E27FC236}">
              <a16:creationId xmlns:a16="http://schemas.microsoft.com/office/drawing/2014/main" id="{00000000-0008-0000-0900-000040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clientData/>
  </xdr:twoCellAnchor>
  <xdr:twoCellAnchor editAs="absolute">
    <xdr:from>
      <xdr:col>0</xdr:col>
      <xdr:colOff>0</xdr:colOff>
      <xdr:row>7</xdr:row>
      <xdr:rowOff>0</xdr:rowOff>
    </xdr:from>
    <xdr:to>
      <xdr:col>3</xdr:col>
      <xdr:colOff>0</xdr:colOff>
      <xdr:row>8</xdr:row>
      <xdr:rowOff>0</xdr:rowOff>
    </xdr:to>
    <xdr:sp macro="" textlink="Disciplinas!$F$12">
      <xdr:nvSpPr>
        <xdr:cNvPr id="65" name="Retângulo 64">
          <a:hlinkClick xmlns:r="http://schemas.openxmlformats.org/officeDocument/2006/relationships" r:id="rId2"/>
          <a:extLst>
            <a:ext uri="{FF2B5EF4-FFF2-40B4-BE49-F238E27FC236}">
              <a16:creationId xmlns:a16="http://schemas.microsoft.com/office/drawing/2014/main" id="{00000000-0008-0000-0900-000041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clientData/>
  </xdr:twoCellAnchor>
  <xdr:twoCellAnchor editAs="absolute">
    <xdr:from>
      <xdr:col>0</xdr:col>
      <xdr:colOff>0</xdr:colOff>
      <xdr:row>8</xdr:row>
      <xdr:rowOff>0</xdr:rowOff>
    </xdr:from>
    <xdr:to>
      <xdr:col>3</xdr:col>
      <xdr:colOff>0</xdr:colOff>
      <xdr:row>9</xdr:row>
      <xdr:rowOff>0</xdr:rowOff>
    </xdr:to>
    <xdr:sp macro="" textlink="Disciplinas!$F$13">
      <xdr:nvSpPr>
        <xdr:cNvPr id="66" name="Retângulo 65">
          <a:hlinkClick xmlns:r="http://schemas.openxmlformats.org/officeDocument/2006/relationships" r:id="rId3"/>
          <a:extLst>
            <a:ext uri="{FF2B5EF4-FFF2-40B4-BE49-F238E27FC236}">
              <a16:creationId xmlns:a16="http://schemas.microsoft.com/office/drawing/2014/main" id="{00000000-0008-0000-0900-000042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NORMAS APLICÁVEIS AOS SERVIDORES PÚBLICOS FEDERAIS</a:t>
          </a:fld>
          <a:endParaRPr lang="pt-BR" sz="800" u="none">
            <a:solidFill>
              <a:schemeClr val="bg1">
                <a:lumMod val="65000"/>
              </a:schemeClr>
            </a:solidFill>
          </a:endParaRPr>
        </a:p>
      </xdr:txBody>
    </xdr:sp>
    <xdr:clientData/>
  </xdr:twoCellAnchor>
  <xdr:twoCellAnchor editAs="absolute">
    <xdr:from>
      <xdr:col>0</xdr:col>
      <xdr:colOff>0</xdr:colOff>
      <xdr:row>9</xdr:row>
      <xdr:rowOff>0</xdr:rowOff>
    </xdr:from>
    <xdr:to>
      <xdr:col>3</xdr:col>
      <xdr:colOff>0</xdr:colOff>
      <xdr:row>10</xdr:row>
      <xdr:rowOff>0</xdr:rowOff>
    </xdr:to>
    <xdr:sp macro="" textlink="Disciplinas!$F$14">
      <xdr:nvSpPr>
        <xdr:cNvPr id="67" name="Retângulo 66">
          <a:hlinkClick xmlns:r="http://schemas.openxmlformats.org/officeDocument/2006/relationships" r:id="rId4"/>
          <a:extLst>
            <a:ext uri="{FF2B5EF4-FFF2-40B4-BE49-F238E27FC236}">
              <a16:creationId xmlns:a16="http://schemas.microsoft.com/office/drawing/2014/main" id="{00000000-0008-0000-0900-000043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REGIMENTO INTERNO DO TRIBUNAL REGIONAL ELEITORAL DO PARÁ</a:t>
          </a:fld>
          <a:endParaRPr lang="pt-BR" sz="800" u="none">
            <a:solidFill>
              <a:schemeClr val="bg1">
                <a:lumMod val="65000"/>
              </a:schemeClr>
            </a:solidFill>
          </a:endParaRPr>
        </a:p>
      </xdr:txBody>
    </xdr:sp>
    <xdr:clientData/>
  </xdr:twoCellAnchor>
  <xdr:twoCellAnchor editAs="absolute">
    <xdr:from>
      <xdr:col>0</xdr:col>
      <xdr:colOff>0</xdr:colOff>
      <xdr:row>10</xdr:row>
      <xdr:rowOff>0</xdr:rowOff>
    </xdr:from>
    <xdr:to>
      <xdr:col>3</xdr:col>
      <xdr:colOff>0</xdr:colOff>
      <xdr:row>11</xdr:row>
      <xdr:rowOff>0</xdr:rowOff>
    </xdr:to>
    <xdr:sp macro="" textlink="Disciplinas!$F$15">
      <xdr:nvSpPr>
        <xdr:cNvPr id="68" name="Retângulo 67">
          <a:hlinkClick xmlns:r="http://schemas.openxmlformats.org/officeDocument/2006/relationships" r:id="rId5"/>
          <a:extLst>
            <a:ext uri="{FF2B5EF4-FFF2-40B4-BE49-F238E27FC236}">
              <a16:creationId xmlns:a16="http://schemas.microsoft.com/office/drawing/2014/main" id="{00000000-0008-0000-0900-000044000000}"/>
            </a:ext>
          </a:extLst>
        </xdr:cNvPr>
        <xdr:cNvSpPr/>
      </xdr:nvSpPr>
      <xdr:spPr>
        <a:xfrm>
          <a:off x="0" y="1905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ysClr val="windowText" lastClr="000000"/>
              </a:solidFill>
              <a:latin typeface="Calibri"/>
              <a:cs typeface="Calibri"/>
            </a:rPr>
            <a:pPr algn="r"/>
            <a:t>DIREITO DAS PESSOAS COM DEFICIÊNCIA</a:t>
          </a:fld>
          <a:endParaRPr lang="pt-BR" sz="800" u="none">
            <a:solidFill>
              <a:sysClr val="windowText" lastClr="000000"/>
            </a:solidFill>
          </a:endParaRPr>
        </a:p>
      </xdr:txBody>
    </xdr:sp>
    <xdr:clientData/>
  </xdr:twoCellAnchor>
  <xdr:twoCellAnchor editAs="absolute">
    <xdr:from>
      <xdr:col>0</xdr:col>
      <xdr:colOff>0</xdr:colOff>
      <xdr:row>11</xdr:row>
      <xdr:rowOff>0</xdr:rowOff>
    </xdr:from>
    <xdr:to>
      <xdr:col>3</xdr:col>
      <xdr:colOff>0</xdr:colOff>
      <xdr:row>12</xdr:row>
      <xdr:rowOff>0</xdr:rowOff>
    </xdr:to>
    <xdr:sp macro="" textlink="Disciplinas!$F$16">
      <xdr:nvSpPr>
        <xdr:cNvPr id="69" name="Retângulo 68">
          <a:hlinkClick xmlns:r="http://schemas.openxmlformats.org/officeDocument/2006/relationships" r:id="rId6"/>
          <a:extLst>
            <a:ext uri="{FF2B5EF4-FFF2-40B4-BE49-F238E27FC236}">
              <a16:creationId xmlns:a16="http://schemas.microsoft.com/office/drawing/2014/main" id="{00000000-0008-0000-0900-000045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clientData/>
  </xdr:twoCellAnchor>
  <xdr:twoCellAnchor editAs="absolute">
    <xdr:from>
      <xdr:col>0</xdr:col>
      <xdr:colOff>0</xdr:colOff>
      <xdr:row>12</xdr:row>
      <xdr:rowOff>0</xdr:rowOff>
    </xdr:from>
    <xdr:to>
      <xdr:col>3</xdr:col>
      <xdr:colOff>0</xdr:colOff>
      <xdr:row>12</xdr:row>
      <xdr:rowOff>190500</xdr:rowOff>
    </xdr:to>
    <xdr:sp macro="" textlink="Disciplinas!$F$17">
      <xdr:nvSpPr>
        <xdr:cNvPr id="70" name="Retângulo 69">
          <a:hlinkClick xmlns:r="http://schemas.openxmlformats.org/officeDocument/2006/relationships" r:id="rId7"/>
          <a:extLst>
            <a:ext uri="{FF2B5EF4-FFF2-40B4-BE49-F238E27FC236}">
              <a16:creationId xmlns:a16="http://schemas.microsoft.com/office/drawing/2014/main" id="{00000000-0008-0000-0900-000046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ELEITORAL</a:t>
          </a:fld>
          <a:endParaRPr lang="pt-BR" sz="800" u="none">
            <a:solidFill>
              <a:schemeClr val="bg1">
                <a:lumMod val="65000"/>
              </a:schemeClr>
            </a:solidFill>
          </a:endParaRPr>
        </a:p>
      </xdr:txBody>
    </xdr:sp>
    <xdr:clientData/>
  </xdr:twoCellAnchor>
  <xdr:twoCellAnchor editAs="absolute">
    <xdr:from>
      <xdr:col>0</xdr:col>
      <xdr:colOff>0</xdr:colOff>
      <xdr:row>12</xdr:row>
      <xdr:rowOff>190500</xdr:rowOff>
    </xdr:from>
    <xdr:to>
      <xdr:col>3</xdr:col>
      <xdr:colOff>0</xdr:colOff>
      <xdr:row>13</xdr:row>
      <xdr:rowOff>95250</xdr:rowOff>
    </xdr:to>
    <xdr:sp macro="" textlink="Disciplinas!$F$18">
      <xdr:nvSpPr>
        <xdr:cNvPr id="71" name="Retângulo 70">
          <a:hlinkClick xmlns:r="http://schemas.openxmlformats.org/officeDocument/2006/relationships" r:id="rId8"/>
          <a:extLst>
            <a:ext uri="{FF2B5EF4-FFF2-40B4-BE49-F238E27FC236}">
              <a16:creationId xmlns:a16="http://schemas.microsoft.com/office/drawing/2014/main" id="{00000000-0008-0000-0900-000047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clientData/>
  </xdr:twoCellAnchor>
  <xdr:twoCellAnchor editAs="absolute">
    <xdr:from>
      <xdr:col>0</xdr:col>
      <xdr:colOff>0</xdr:colOff>
      <xdr:row>13</xdr:row>
      <xdr:rowOff>95250</xdr:rowOff>
    </xdr:from>
    <xdr:to>
      <xdr:col>3</xdr:col>
      <xdr:colOff>0</xdr:colOff>
      <xdr:row>13</xdr:row>
      <xdr:rowOff>285750</xdr:rowOff>
    </xdr:to>
    <xdr:sp macro="" textlink="Disciplinas!$F$19">
      <xdr:nvSpPr>
        <xdr:cNvPr id="72" name="Retângulo 71">
          <a:hlinkClick xmlns:r="http://schemas.openxmlformats.org/officeDocument/2006/relationships" r:id="rId9"/>
          <a:extLst>
            <a:ext uri="{FF2B5EF4-FFF2-40B4-BE49-F238E27FC236}">
              <a16:creationId xmlns:a16="http://schemas.microsoft.com/office/drawing/2014/main" id="{00000000-0008-0000-0900-000048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clientData/>
  </xdr:twoCellAnchor>
  <xdr:twoCellAnchor editAs="absolute">
    <xdr:from>
      <xdr:col>0</xdr:col>
      <xdr:colOff>0</xdr:colOff>
      <xdr:row>13</xdr:row>
      <xdr:rowOff>285750</xdr:rowOff>
    </xdr:from>
    <xdr:to>
      <xdr:col>3</xdr:col>
      <xdr:colOff>0</xdr:colOff>
      <xdr:row>13</xdr:row>
      <xdr:rowOff>476250</xdr:rowOff>
    </xdr:to>
    <xdr:sp macro="" textlink="Disciplinas!$F$20">
      <xdr:nvSpPr>
        <xdr:cNvPr id="73" name="Retângulo 72">
          <a:hlinkClick xmlns:r="http://schemas.openxmlformats.org/officeDocument/2006/relationships" r:id="rId10"/>
          <a:extLst>
            <a:ext uri="{FF2B5EF4-FFF2-40B4-BE49-F238E27FC236}">
              <a16:creationId xmlns:a16="http://schemas.microsoft.com/office/drawing/2014/main" id="{00000000-0008-0000-0900-000049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clientData/>
  </xdr:twoCellAnchor>
  <xdr:twoCellAnchor editAs="absolute">
    <xdr:from>
      <xdr:col>0</xdr:col>
      <xdr:colOff>0</xdr:colOff>
      <xdr:row>13</xdr:row>
      <xdr:rowOff>476250</xdr:rowOff>
    </xdr:from>
    <xdr:to>
      <xdr:col>3</xdr:col>
      <xdr:colOff>0</xdr:colOff>
      <xdr:row>13</xdr:row>
      <xdr:rowOff>666750</xdr:rowOff>
    </xdr:to>
    <xdr:sp macro="" textlink="Disciplinas!$F$21">
      <xdr:nvSpPr>
        <xdr:cNvPr id="74" name="Retângulo 73">
          <a:hlinkClick xmlns:r="http://schemas.openxmlformats.org/officeDocument/2006/relationships" r:id="rId11"/>
          <a:extLst>
            <a:ext uri="{FF2B5EF4-FFF2-40B4-BE49-F238E27FC236}">
              <a16:creationId xmlns:a16="http://schemas.microsoft.com/office/drawing/2014/main" id="{00000000-0008-0000-0900-00004A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clientData/>
  </xdr:twoCellAnchor>
  <xdr:twoCellAnchor editAs="absolute">
    <xdr:from>
      <xdr:col>0</xdr:col>
      <xdr:colOff>0</xdr:colOff>
      <xdr:row>13</xdr:row>
      <xdr:rowOff>666750</xdr:rowOff>
    </xdr:from>
    <xdr:to>
      <xdr:col>3</xdr:col>
      <xdr:colOff>0</xdr:colOff>
      <xdr:row>14</xdr:row>
      <xdr:rowOff>142875</xdr:rowOff>
    </xdr:to>
    <xdr:sp macro="" textlink="Disciplinas!$F$22">
      <xdr:nvSpPr>
        <xdr:cNvPr id="75" name="Retângulo 74">
          <a:hlinkClick xmlns:r="http://schemas.openxmlformats.org/officeDocument/2006/relationships" r:id="rId12"/>
          <a:extLst>
            <a:ext uri="{FF2B5EF4-FFF2-40B4-BE49-F238E27FC236}">
              <a16:creationId xmlns:a16="http://schemas.microsoft.com/office/drawing/2014/main" id="{00000000-0008-0000-0900-00004B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DIREITO PROCESSUAL PENAL</a:t>
          </a:fld>
          <a:endParaRPr lang="pt-BR" sz="800" u="none">
            <a:solidFill>
              <a:schemeClr val="bg1">
                <a:lumMod val="65000"/>
              </a:schemeClr>
            </a:solidFill>
          </a:endParaRPr>
        </a:p>
      </xdr:txBody>
    </xdr:sp>
    <xdr:clientData/>
  </xdr:twoCellAnchor>
  <xdr:twoCellAnchor editAs="absolute">
    <xdr:from>
      <xdr:col>0</xdr:col>
      <xdr:colOff>0</xdr:colOff>
      <xdr:row>14</xdr:row>
      <xdr:rowOff>142875</xdr:rowOff>
    </xdr:from>
    <xdr:to>
      <xdr:col>3</xdr:col>
      <xdr:colOff>0</xdr:colOff>
      <xdr:row>14</xdr:row>
      <xdr:rowOff>333375</xdr:rowOff>
    </xdr:to>
    <xdr:sp macro="" textlink="Disciplinas!$F$23">
      <xdr:nvSpPr>
        <xdr:cNvPr id="76" name="Retângulo 75">
          <a:hlinkClick xmlns:r="http://schemas.openxmlformats.org/officeDocument/2006/relationships" r:id="rId13"/>
          <a:extLst>
            <a:ext uri="{FF2B5EF4-FFF2-40B4-BE49-F238E27FC236}">
              <a16:creationId xmlns:a16="http://schemas.microsoft.com/office/drawing/2014/main" id="{00000000-0008-0000-0900-00004C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NOÇÕES DE ADMINISTRAÇÃO PÚBLICA</a:t>
          </a:fld>
          <a:endParaRPr lang="pt-BR" sz="800" u="none">
            <a:solidFill>
              <a:schemeClr val="bg1">
                <a:lumMod val="65000"/>
              </a:schemeClr>
            </a:solidFill>
          </a:endParaRPr>
        </a:p>
      </xdr:txBody>
    </xdr:sp>
    <xdr:clientData/>
  </xdr:twoCellAnchor>
  <xdr:twoCellAnchor editAs="absolute">
    <xdr:from>
      <xdr:col>0</xdr:col>
      <xdr:colOff>0</xdr:colOff>
      <xdr:row>14</xdr:row>
      <xdr:rowOff>333375</xdr:rowOff>
    </xdr:from>
    <xdr:to>
      <xdr:col>3</xdr:col>
      <xdr:colOff>0</xdr:colOff>
      <xdr:row>14</xdr:row>
      <xdr:rowOff>523875</xdr:rowOff>
    </xdr:to>
    <xdr:sp macro="" textlink="Disciplinas!$F$24">
      <xdr:nvSpPr>
        <xdr:cNvPr id="77" name="Retângulo 76">
          <a:hlinkClick xmlns:r="http://schemas.openxmlformats.org/officeDocument/2006/relationships" r:id="rId14"/>
          <a:extLst>
            <a:ext uri="{FF2B5EF4-FFF2-40B4-BE49-F238E27FC236}">
              <a16:creationId xmlns:a16="http://schemas.microsoft.com/office/drawing/2014/main" id="{00000000-0008-0000-0900-00004D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523875</xdr:rowOff>
    </xdr:from>
    <xdr:to>
      <xdr:col>3</xdr:col>
      <xdr:colOff>0</xdr:colOff>
      <xdr:row>15</xdr:row>
      <xdr:rowOff>0</xdr:rowOff>
    </xdr:to>
    <xdr:sp macro="" textlink="Disciplinas!$F$25">
      <xdr:nvSpPr>
        <xdr:cNvPr id="78" name="Retângulo 77">
          <a:hlinkClick xmlns:r="http://schemas.openxmlformats.org/officeDocument/2006/relationships" r:id="rId15"/>
          <a:extLst>
            <a:ext uri="{FF2B5EF4-FFF2-40B4-BE49-F238E27FC236}">
              <a16:creationId xmlns:a16="http://schemas.microsoft.com/office/drawing/2014/main" id="{00000000-0008-0000-0900-00004E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0</xdr:rowOff>
    </xdr:from>
    <xdr:to>
      <xdr:col>3</xdr:col>
      <xdr:colOff>0</xdr:colOff>
      <xdr:row>15</xdr:row>
      <xdr:rowOff>190500</xdr:rowOff>
    </xdr:to>
    <xdr:sp macro="" textlink="Disciplinas!$F$26">
      <xdr:nvSpPr>
        <xdr:cNvPr id="79" name="Retângulo 78">
          <a:hlinkClick xmlns:r="http://schemas.openxmlformats.org/officeDocument/2006/relationships" r:id="rId16"/>
          <a:extLst>
            <a:ext uri="{FF2B5EF4-FFF2-40B4-BE49-F238E27FC236}">
              <a16:creationId xmlns:a16="http://schemas.microsoft.com/office/drawing/2014/main" id="{00000000-0008-0000-0900-00004F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190500</xdr:rowOff>
    </xdr:from>
    <xdr:to>
      <xdr:col>3</xdr:col>
      <xdr:colOff>0</xdr:colOff>
      <xdr:row>15</xdr:row>
      <xdr:rowOff>381000</xdr:rowOff>
    </xdr:to>
    <xdr:sp macro="" textlink="Disciplinas!$F$27">
      <xdr:nvSpPr>
        <xdr:cNvPr id="80" name="Retângulo 79">
          <a:hlinkClick xmlns:r="http://schemas.openxmlformats.org/officeDocument/2006/relationships" r:id="rId17"/>
          <a:extLst>
            <a:ext uri="{FF2B5EF4-FFF2-40B4-BE49-F238E27FC236}">
              <a16:creationId xmlns:a16="http://schemas.microsoft.com/office/drawing/2014/main" id="{00000000-0008-0000-0900-000050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381000</xdr:rowOff>
    </xdr:from>
    <xdr:to>
      <xdr:col>3</xdr:col>
      <xdr:colOff>0</xdr:colOff>
      <xdr:row>15</xdr:row>
      <xdr:rowOff>571500</xdr:rowOff>
    </xdr:to>
    <xdr:sp macro="" textlink="Disciplinas!$F$28">
      <xdr:nvSpPr>
        <xdr:cNvPr id="81" name="Retângulo 80">
          <a:hlinkClick xmlns:r="http://schemas.openxmlformats.org/officeDocument/2006/relationships" r:id="rId18"/>
          <a:extLst>
            <a:ext uri="{FF2B5EF4-FFF2-40B4-BE49-F238E27FC236}">
              <a16:creationId xmlns:a16="http://schemas.microsoft.com/office/drawing/2014/main" id="{00000000-0008-0000-0900-000051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571500</xdr:rowOff>
    </xdr:from>
    <xdr:to>
      <xdr:col>3</xdr:col>
      <xdr:colOff>0</xdr:colOff>
      <xdr:row>15</xdr:row>
      <xdr:rowOff>762000</xdr:rowOff>
    </xdr:to>
    <xdr:sp macro="" textlink="Disciplinas!$F$29">
      <xdr:nvSpPr>
        <xdr:cNvPr id="82" name="Retângulo 81">
          <a:hlinkClick xmlns:r="http://schemas.openxmlformats.org/officeDocument/2006/relationships" r:id="rId19"/>
          <a:extLst>
            <a:ext uri="{FF2B5EF4-FFF2-40B4-BE49-F238E27FC236}">
              <a16:creationId xmlns:a16="http://schemas.microsoft.com/office/drawing/2014/main" id="{00000000-0008-0000-0900-000052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762000</xdr:rowOff>
    </xdr:from>
    <xdr:to>
      <xdr:col>3</xdr:col>
      <xdr:colOff>0</xdr:colOff>
      <xdr:row>15</xdr:row>
      <xdr:rowOff>952500</xdr:rowOff>
    </xdr:to>
    <xdr:sp macro="" textlink="Disciplinas!$F$30">
      <xdr:nvSpPr>
        <xdr:cNvPr id="83" name="Retângulo 82">
          <a:hlinkClick xmlns:r="http://schemas.openxmlformats.org/officeDocument/2006/relationships" r:id="rId20"/>
          <a:extLst>
            <a:ext uri="{FF2B5EF4-FFF2-40B4-BE49-F238E27FC236}">
              <a16:creationId xmlns:a16="http://schemas.microsoft.com/office/drawing/2014/main" id="{00000000-0008-0000-0900-000053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952500</xdr:rowOff>
    </xdr:from>
    <xdr:to>
      <xdr:col>3</xdr:col>
      <xdr:colOff>0</xdr:colOff>
      <xdr:row>16</xdr:row>
      <xdr:rowOff>0</xdr:rowOff>
    </xdr:to>
    <xdr:sp macro="" textlink="Disciplinas!$F$31">
      <xdr:nvSpPr>
        <xdr:cNvPr id="84" name="Retângulo 83">
          <a:hlinkClick xmlns:r="http://schemas.openxmlformats.org/officeDocument/2006/relationships" r:id="rId21"/>
          <a:extLst>
            <a:ext uri="{FF2B5EF4-FFF2-40B4-BE49-F238E27FC236}">
              <a16:creationId xmlns:a16="http://schemas.microsoft.com/office/drawing/2014/main" id="{00000000-0008-0000-0900-000054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0</xdr:rowOff>
    </xdr:from>
    <xdr:to>
      <xdr:col>3</xdr:col>
      <xdr:colOff>0</xdr:colOff>
      <xdr:row>16</xdr:row>
      <xdr:rowOff>190500</xdr:rowOff>
    </xdr:to>
    <xdr:sp macro="" textlink="Disciplinas!$F$32">
      <xdr:nvSpPr>
        <xdr:cNvPr id="85" name="Retângulo 84">
          <a:hlinkClick xmlns:r="http://schemas.openxmlformats.org/officeDocument/2006/relationships" r:id="rId22"/>
          <a:extLst>
            <a:ext uri="{FF2B5EF4-FFF2-40B4-BE49-F238E27FC236}">
              <a16:creationId xmlns:a16="http://schemas.microsoft.com/office/drawing/2014/main" id="{00000000-0008-0000-0900-000055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190500</xdr:rowOff>
    </xdr:from>
    <xdr:to>
      <xdr:col>3</xdr:col>
      <xdr:colOff>0</xdr:colOff>
      <xdr:row>16</xdr:row>
      <xdr:rowOff>381000</xdr:rowOff>
    </xdr:to>
    <xdr:sp macro="" textlink="Disciplinas!$F$33">
      <xdr:nvSpPr>
        <xdr:cNvPr id="86" name="Retângulo 85">
          <a:hlinkClick xmlns:r="http://schemas.openxmlformats.org/officeDocument/2006/relationships" r:id="rId23"/>
          <a:extLst>
            <a:ext uri="{FF2B5EF4-FFF2-40B4-BE49-F238E27FC236}">
              <a16:creationId xmlns:a16="http://schemas.microsoft.com/office/drawing/2014/main" id="{00000000-0008-0000-0900-000056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381000</xdr:rowOff>
    </xdr:from>
    <xdr:to>
      <xdr:col>3</xdr:col>
      <xdr:colOff>0</xdr:colOff>
      <xdr:row>16</xdr:row>
      <xdr:rowOff>571500</xdr:rowOff>
    </xdr:to>
    <xdr:sp macro="" textlink="Disciplinas!$F$34">
      <xdr:nvSpPr>
        <xdr:cNvPr id="87" name="Retângulo 86">
          <a:hlinkClick xmlns:r="http://schemas.openxmlformats.org/officeDocument/2006/relationships" r:id="rId24"/>
          <a:extLst>
            <a:ext uri="{FF2B5EF4-FFF2-40B4-BE49-F238E27FC236}">
              <a16:creationId xmlns:a16="http://schemas.microsoft.com/office/drawing/2014/main" id="{00000000-0008-0000-0900-000057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571500</xdr:rowOff>
    </xdr:from>
    <xdr:to>
      <xdr:col>3</xdr:col>
      <xdr:colOff>0</xdr:colOff>
      <xdr:row>16</xdr:row>
      <xdr:rowOff>762000</xdr:rowOff>
    </xdr:to>
    <xdr:sp macro="" textlink="Disciplinas!$F$35">
      <xdr:nvSpPr>
        <xdr:cNvPr id="88" name="Retângulo 87">
          <a:hlinkClick xmlns:r="http://schemas.openxmlformats.org/officeDocument/2006/relationships" r:id="rId25"/>
          <a:extLst>
            <a:ext uri="{FF2B5EF4-FFF2-40B4-BE49-F238E27FC236}">
              <a16:creationId xmlns:a16="http://schemas.microsoft.com/office/drawing/2014/main" id="{00000000-0008-0000-0900-000058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762000</xdr:rowOff>
    </xdr:from>
    <xdr:to>
      <xdr:col>3</xdr:col>
      <xdr:colOff>0</xdr:colOff>
      <xdr:row>17</xdr:row>
      <xdr:rowOff>95250</xdr:rowOff>
    </xdr:to>
    <xdr:sp macro="" textlink="Disciplinas!$F$36">
      <xdr:nvSpPr>
        <xdr:cNvPr id="89" name="Retângulo 88">
          <a:hlinkClick xmlns:r="http://schemas.openxmlformats.org/officeDocument/2006/relationships" r:id="rId26"/>
          <a:extLst>
            <a:ext uri="{FF2B5EF4-FFF2-40B4-BE49-F238E27FC236}">
              <a16:creationId xmlns:a16="http://schemas.microsoft.com/office/drawing/2014/main" id="{00000000-0008-0000-0900-000059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17</xdr:row>
      <xdr:rowOff>95250</xdr:rowOff>
    </xdr:from>
    <xdr:to>
      <xdr:col>3</xdr:col>
      <xdr:colOff>0</xdr:colOff>
      <xdr:row>18</xdr:row>
      <xdr:rowOff>0</xdr:rowOff>
    </xdr:to>
    <xdr:sp macro="" textlink="Disciplinas!$F$37">
      <xdr:nvSpPr>
        <xdr:cNvPr id="90" name="Retângulo 89">
          <a:hlinkClick xmlns:r="http://schemas.openxmlformats.org/officeDocument/2006/relationships" r:id="rId27"/>
          <a:extLst>
            <a:ext uri="{FF2B5EF4-FFF2-40B4-BE49-F238E27FC236}">
              <a16:creationId xmlns:a16="http://schemas.microsoft.com/office/drawing/2014/main" id="{00000000-0008-0000-0900-00005A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18</xdr:row>
      <xdr:rowOff>0</xdr:rowOff>
    </xdr:from>
    <xdr:to>
      <xdr:col>3</xdr:col>
      <xdr:colOff>0</xdr:colOff>
      <xdr:row>18</xdr:row>
      <xdr:rowOff>190500</xdr:rowOff>
    </xdr:to>
    <xdr:sp macro="" textlink="Disciplinas!$F$38">
      <xdr:nvSpPr>
        <xdr:cNvPr id="91" name="Retângulo 90">
          <a:hlinkClick xmlns:r="http://schemas.openxmlformats.org/officeDocument/2006/relationships" r:id="rId28"/>
          <a:extLst>
            <a:ext uri="{FF2B5EF4-FFF2-40B4-BE49-F238E27FC236}">
              <a16:creationId xmlns:a16="http://schemas.microsoft.com/office/drawing/2014/main" id="{00000000-0008-0000-0900-00005B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18</xdr:row>
      <xdr:rowOff>190500</xdr:rowOff>
    </xdr:from>
    <xdr:to>
      <xdr:col>3</xdr:col>
      <xdr:colOff>0</xdr:colOff>
      <xdr:row>19</xdr:row>
      <xdr:rowOff>95250</xdr:rowOff>
    </xdr:to>
    <xdr:sp macro="" textlink="Disciplinas!$F$39">
      <xdr:nvSpPr>
        <xdr:cNvPr id="92" name="Retângulo 91">
          <a:hlinkClick xmlns:r="http://schemas.openxmlformats.org/officeDocument/2006/relationships" r:id="rId29"/>
          <a:extLst>
            <a:ext uri="{FF2B5EF4-FFF2-40B4-BE49-F238E27FC236}">
              <a16:creationId xmlns:a16="http://schemas.microsoft.com/office/drawing/2014/main" id="{00000000-0008-0000-0900-00005C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95250</xdr:rowOff>
    </xdr:from>
    <xdr:to>
      <xdr:col>3</xdr:col>
      <xdr:colOff>0</xdr:colOff>
      <xdr:row>19</xdr:row>
      <xdr:rowOff>285750</xdr:rowOff>
    </xdr:to>
    <xdr:sp macro="" textlink="Disciplinas!$F$40">
      <xdr:nvSpPr>
        <xdr:cNvPr id="93" name="Retângulo 92">
          <a:hlinkClick xmlns:r="http://schemas.openxmlformats.org/officeDocument/2006/relationships" r:id="rId30"/>
          <a:extLst>
            <a:ext uri="{FF2B5EF4-FFF2-40B4-BE49-F238E27FC236}">
              <a16:creationId xmlns:a16="http://schemas.microsoft.com/office/drawing/2014/main" id="{00000000-0008-0000-0900-00005D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47" name="CaixaDeTexto 46">
          <a:extLst>
            <a:ext uri="{FF2B5EF4-FFF2-40B4-BE49-F238E27FC236}">
              <a16:creationId xmlns:a16="http://schemas.microsoft.com/office/drawing/2014/main" id="{00000000-0008-0000-0900-00002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07" name="Imagem 106">
          <a:hlinkClick xmlns:r="http://schemas.openxmlformats.org/officeDocument/2006/relationships" r:id="rId31"/>
          <a:extLst>
            <a:ext uri="{FF2B5EF4-FFF2-40B4-BE49-F238E27FC236}">
              <a16:creationId xmlns:a16="http://schemas.microsoft.com/office/drawing/2014/main" id="{00000000-0008-0000-0900-00006B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08" name="Retângulo 107">
          <a:extLst>
            <a:ext uri="{FF2B5EF4-FFF2-40B4-BE49-F238E27FC236}">
              <a16:creationId xmlns:a16="http://schemas.microsoft.com/office/drawing/2014/main" id="{00000000-0008-0000-0900-00006C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09" name="Agrupar 108">
          <a:extLst>
            <a:ext uri="{FF2B5EF4-FFF2-40B4-BE49-F238E27FC236}">
              <a16:creationId xmlns:a16="http://schemas.microsoft.com/office/drawing/2014/main" id="{00000000-0008-0000-0900-00006D000000}"/>
            </a:ext>
          </a:extLst>
        </xdr:cNvPr>
        <xdr:cNvGrpSpPr/>
      </xdr:nvGrpSpPr>
      <xdr:grpSpPr>
        <a:xfrm>
          <a:off x="3771600" y="762000"/>
          <a:ext cx="5258400" cy="381000"/>
          <a:chOff x="3771600" y="762000"/>
          <a:chExt cx="5258400" cy="381000"/>
        </a:xfrm>
      </xdr:grpSpPr>
      <xdr:sp macro="" textlink="">
        <xdr:nvSpPr>
          <xdr:cNvPr id="110" name="Retângulo 109">
            <a:hlinkClick xmlns:r="http://schemas.openxmlformats.org/officeDocument/2006/relationships" r:id="rId33"/>
            <a:extLst>
              <a:ext uri="{FF2B5EF4-FFF2-40B4-BE49-F238E27FC236}">
                <a16:creationId xmlns:a16="http://schemas.microsoft.com/office/drawing/2014/main" id="{00000000-0008-0000-0900-00006E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11" name="Retângulo 110">
            <a:hlinkClick xmlns:r="http://schemas.openxmlformats.org/officeDocument/2006/relationships" r:id="rId34"/>
            <a:extLst>
              <a:ext uri="{FF2B5EF4-FFF2-40B4-BE49-F238E27FC236}">
                <a16:creationId xmlns:a16="http://schemas.microsoft.com/office/drawing/2014/main" id="{00000000-0008-0000-0900-00006F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12" name="Retângulo 111">
            <a:hlinkClick xmlns:r="http://schemas.openxmlformats.org/officeDocument/2006/relationships" r:id="rId35"/>
            <a:extLst>
              <a:ext uri="{FF2B5EF4-FFF2-40B4-BE49-F238E27FC236}">
                <a16:creationId xmlns:a16="http://schemas.microsoft.com/office/drawing/2014/main" id="{00000000-0008-0000-0900-000070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13" name="Agrupar 112">
            <a:hlinkClick xmlns:r="http://schemas.openxmlformats.org/officeDocument/2006/relationships" r:id="rId31"/>
            <a:extLst>
              <a:ext uri="{FF2B5EF4-FFF2-40B4-BE49-F238E27FC236}">
                <a16:creationId xmlns:a16="http://schemas.microsoft.com/office/drawing/2014/main" id="{00000000-0008-0000-0900-000071000000}"/>
              </a:ext>
            </a:extLst>
          </xdr:cNvPr>
          <xdr:cNvGrpSpPr/>
        </xdr:nvGrpSpPr>
        <xdr:grpSpPr>
          <a:xfrm>
            <a:off x="3771600" y="762000"/>
            <a:ext cx="381600" cy="381000"/>
            <a:chOff x="4291799" y="685799"/>
            <a:chExt cx="381600" cy="381000"/>
          </a:xfrm>
        </xdr:grpSpPr>
        <xdr:sp macro="" textlink="">
          <xdr:nvSpPr>
            <xdr:cNvPr id="115" name="Retângulo 114">
              <a:extLst>
                <a:ext uri="{FF2B5EF4-FFF2-40B4-BE49-F238E27FC236}">
                  <a16:creationId xmlns:a16="http://schemas.microsoft.com/office/drawing/2014/main" id="{00000000-0008-0000-0900-000073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6" name="Agrupar 115">
              <a:extLst>
                <a:ext uri="{FF2B5EF4-FFF2-40B4-BE49-F238E27FC236}">
                  <a16:creationId xmlns:a16="http://schemas.microsoft.com/office/drawing/2014/main" id="{00000000-0008-0000-0900-000074000000}"/>
                </a:ext>
              </a:extLst>
            </xdr:cNvPr>
            <xdr:cNvGrpSpPr/>
          </xdr:nvGrpSpPr>
          <xdr:grpSpPr>
            <a:xfrm>
              <a:off x="4356599" y="750299"/>
              <a:ext cx="252000" cy="252000"/>
              <a:chOff x="5486400" y="2819400"/>
              <a:chExt cx="1219200" cy="1219200"/>
            </a:xfrm>
            <a:solidFill>
              <a:schemeClr val="bg1"/>
            </a:solidFill>
          </xdr:grpSpPr>
          <xdr:sp macro="" textlink="">
            <xdr:nvSpPr>
              <xdr:cNvPr id="117" name="Triângulo isósceles 116">
                <a:extLst>
                  <a:ext uri="{FF2B5EF4-FFF2-40B4-BE49-F238E27FC236}">
                    <a16:creationId xmlns:a16="http://schemas.microsoft.com/office/drawing/2014/main" id="{00000000-0008-0000-0900-000075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18" name="Agrupar 117">
                <a:extLst>
                  <a:ext uri="{FF2B5EF4-FFF2-40B4-BE49-F238E27FC236}">
                    <a16:creationId xmlns:a16="http://schemas.microsoft.com/office/drawing/2014/main" id="{00000000-0008-0000-0900-000076000000}"/>
                  </a:ext>
                </a:extLst>
              </xdr:cNvPr>
              <xdr:cNvGrpSpPr/>
            </xdr:nvGrpSpPr>
            <xdr:grpSpPr>
              <a:xfrm>
                <a:off x="5662613" y="3425824"/>
                <a:ext cx="866775" cy="612776"/>
                <a:chOff x="5667375" y="3425824"/>
                <a:chExt cx="866775" cy="612776"/>
              </a:xfrm>
              <a:grpFill/>
            </xdr:grpSpPr>
            <xdr:sp macro="" textlink="">
              <xdr:nvSpPr>
                <xdr:cNvPr id="119" name="Retângulo 118">
                  <a:extLst>
                    <a:ext uri="{FF2B5EF4-FFF2-40B4-BE49-F238E27FC236}">
                      <a16:creationId xmlns:a16="http://schemas.microsoft.com/office/drawing/2014/main" id="{00000000-0008-0000-0900-000077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0" name="Retângulo 119">
                  <a:extLst>
                    <a:ext uri="{FF2B5EF4-FFF2-40B4-BE49-F238E27FC236}">
                      <a16:creationId xmlns:a16="http://schemas.microsoft.com/office/drawing/2014/main" id="{00000000-0008-0000-0900-000078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1" name="Retângulo 120">
                  <a:extLst>
                    <a:ext uri="{FF2B5EF4-FFF2-40B4-BE49-F238E27FC236}">
                      <a16:creationId xmlns:a16="http://schemas.microsoft.com/office/drawing/2014/main" id="{00000000-0008-0000-0900-000079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14" name="Retângulo 113">
            <a:hlinkClick xmlns:r="http://schemas.openxmlformats.org/officeDocument/2006/relationships" r:id="rId36"/>
            <a:extLst>
              <a:ext uri="{FF2B5EF4-FFF2-40B4-BE49-F238E27FC236}">
                <a16:creationId xmlns:a16="http://schemas.microsoft.com/office/drawing/2014/main" id="{00000000-0008-0000-0900-000072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19/11/13204136/Edital-001-Concurso-TRE-PA-2019.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v5yRyiZuTJVxw5qRmwIEhdjkwriN8s49T/8sxz9xv12bZB323o68De9COeEo1dV38ms0N4PtPjrHJL8GJVIs4Q==" saltValue="KwGppQ01p/YYOAZmqNrtzw=="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0"/>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82</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78.75" x14ac:dyDescent="0.25">
      <c r="A14" s="25"/>
      <c r="B14" s="25"/>
      <c r="C14" s="25"/>
      <c r="D14" s="25"/>
      <c r="E14" s="26">
        <v>1</v>
      </c>
      <c r="F14" s="23" t="s">
        <v>84</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85</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86</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78.75" x14ac:dyDescent="0.25">
      <c r="A17" s="25"/>
      <c r="B17" s="25"/>
      <c r="C17" s="25"/>
      <c r="D17" s="25"/>
      <c r="E17" s="30">
        <v>4</v>
      </c>
      <c r="F17" s="24" t="s">
        <v>87</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56.25" x14ac:dyDescent="0.25">
      <c r="A18" s="25"/>
      <c r="B18" s="25"/>
      <c r="C18" s="25"/>
      <c r="D18" s="25"/>
      <c r="E18" s="26">
        <v>5</v>
      </c>
      <c r="F18" s="23" t="s">
        <v>88</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22.5" x14ac:dyDescent="0.25">
      <c r="A19" s="25"/>
      <c r="B19" s="25"/>
      <c r="C19" s="25"/>
      <c r="D19" s="25"/>
      <c r="E19" s="30">
        <v>6</v>
      </c>
      <c r="F19" s="24" t="s">
        <v>89</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191.25" x14ac:dyDescent="0.25">
      <c r="A20" s="25"/>
      <c r="B20" s="25"/>
      <c r="C20" s="25"/>
      <c r="D20" s="25"/>
      <c r="E20" s="26">
        <v>7</v>
      </c>
      <c r="F20" s="23" t="s">
        <v>90</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56.25" x14ac:dyDescent="0.25">
      <c r="A21" s="25"/>
      <c r="B21" s="25"/>
      <c r="C21" s="25"/>
      <c r="D21" s="25"/>
      <c r="E21" s="30">
        <v>8</v>
      </c>
      <c r="F21" s="24" t="s">
        <v>91</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180" x14ac:dyDescent="0.25">
      <c r="A22" s="25"/>
      <c r="B22" s="25"/>
      <c r="C22" s="25"/>
      <c r="D22" s="25"/>
      <c r="E22" s="26">
        <v>9</v>
      </c>
      <c r="F22" s="23" t="s">
        <v>92</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22.5" x14ac:dyDescent="0.25">
      <c r="A23" s="25"/>
      <c r="B23" s="25"/>
      <c r="C23" s="25"/>
      <c r="D23" s="25"/>
      <c r="E23" s="30">
        <v>10</v>
      </c>
      <c r="F23" s="24" t="s">
        <v>93</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94</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ht="22.5" x14ac:dyDescent="0.25">
      <c r="A25" s="25"/>
      <c r="B25" s="25"/>
      <c r="C25" s="25"/>
      <c r="D25" s="25"/>
      <c r="E25" s="30">
        <v>12</v>
      </c>
      <c r="F25" s="24" t="s">
        <v>95</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t="s">
        <v>96</v>
      </c>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dzHFzOpe/D2VwwRAnWQ3IRKVa+CbnCWCczEI1K0x58kiomQUqRyjSG9AoA7NC8KDChFznnWbotz59Zt9EnhelQ==" saltValue="K5bHguRIyfTR6QARxkFe8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55" priority="9" operator="equal">
      <formula>$Z$15</formula>
    </cfRule>
    <cfRule type="cellIs" dxfId="54" priority="10" operator="equal">
      <formula>$Z$14</formula>
    </cfRule>
  </conditionalFormatting>
  <conditionalFormatting sqref="H52:J73 L52:O73">
    <cfRule type="cellIs" dxfId="53" priority="7" operator="equal">
      <formula>$Z$15</formula>
    </cfRule>
    <cfRule type="cellIs" dxfId="52" priority="8" operator="equal">
      <formula>$Z$14</formula>
    </cfRule>
  </conditionalFormatting>
  <conditionalFormatting sqref="I13">
    <cfRule type="cellIs" dxfId="51" priority="1" operator="equal">
      <formula>"A"</formula>
    </cfRule>
    <cfRule type="cellIs" dxfId="50" priority="2" operator="equal">
      <formula>"U"</formula>
    </cfRule>
    <cfRule type="cellIs" dxfId="49" priority="3" operator="equal">
      <formula>"OK"</formula>
    </cfRule>
  </conditionalFormatting>
  <dataValidations count="3">
    <dataValidation type="list" allowBlank="1" showInputMessage="1" showErrorMessage="1" sqref="H14:J73" xr:uid="{00000000-0002-0000-0A00-000000000000}">
      <formula1>$Z$14:$Z$15</formula1>
    </dataValidation>
    <dataValidation type="list" allowBlank="1" showInputMessage="1" showErrorMessage="1" sqref="L14:O73" xr:uid="{00000000-0002-0000-0A00-000001000000}">
      <formula1>$Z$14</formula1>
    </dataValidation>
    <dataValidation type="whole" allowBlank="1" showInputMessage="1" showErrorMessage="1" sqref="Q14:R73 U14:V73" xr:uid="{00000000-0002-0000-0A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ilha11"/>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97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x14ac:dyDescent="0.25">
      <c r="A14" s="25"/>
      <c r="B14" s="25"/>
      <c r="C14" s="25"/>
      <c r="D14" s="25"/>
      <c r="E14" s="26">
        <v>1</v>
      </c>
      <c r="F14" s="23" t="s">
        <v>98</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56.25" x14ac:dyDescent="0.25">
      <c r="A15" s="25"/>
      <c r="B15" s="25"/>
      <c r="C15" s="25"/>
      <c r="D15" s="25"/>
      <c r="E15" s="30">
        <v>2</v>
      </c>
      <c r="F15" s="24" t="s">
        <v>99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2.5" x14ac:dyDescent="0.25">
      <c r="A16" s="25"/>
      <c r="B16" s="25"/>
      <c r="C16" s="25"/>
      <c r="D16" s="25"/>
      <c r="E16" s="26">
        <v>3</v>
      </c>
      <c r="F16" s="23" t="s">
        <v>100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101</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t="s">
        <v>102</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123.75" x14ac:dyDescent="0.25">
      <c r="A19" s="25"/>
      <c r="B19" s="25"/>
      <c r="C19" s="25"/>
      <c r="D19" s="25"/>
      <c r="E19" s="30">
        <v>6</v>
      </c>
      <c r="F19" s="24" t="s">
        <v>103</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104</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78.75" x14ac:dyDescent="0.25">
      <c r="A21" s="25"/>
      <c r="B21" s="25"/>
      <c r="C21" s="25"/>
      <c r="D21" s="25"/>
      <c r="E21" s="30">
        <v>8</v>
      </c>
      <c r="F21" s="24" t="s">
        <v>105</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56.25" x14ac:dyDescent="0.25">
      <c r="A22" s="25"/>
      <c r="B22" s="25"/>
      <c r="C22" s="25"/>
      <c r="D22" s="25"/>
      <c r="E22" s="26">
        <v>9</v>
      </c>
      <c r="F22" s="23" t="s">
        <v>106</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157.5" x14ac:dyDescent="0.25">
      <c r="A23" s="25"/>
      <c r="B23" s="25"/>
      <c r="C23" s="25"/>
      <c r="D23" s="25"/>
      <c r="E23" s="30">
        <v>10</v>
      </c>
      <c r="F23" s="24" t="s">
        <v>107</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409.5" x14ac:dyDescent="0.25">
      <c r="A24" s="25"/>
      <c r="B24" s="25"/>
      <c r="C24" s="25"/>
      <c r="D24" s="25"/>
      <c r="E24" s="26">
        <v>11</v>
      </c>
      <c r="F24" s="23" t="s">
        <v>108</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ht="123.75" x14ac:dyDescent="0.25">
      <c r="A25" s="25"/>
      <c r="B25" s="25"/>
      <c r="C25" s="25"/>
      <c r="D25" s="25"/>
      <c r="E25" s="30">
        <v>12</v>
      </c>
      <c r="F25" s="24" t="s">
        <v>109</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ht="22.5" x14ac:dyDescent="0.25">
      <c r="A26" s="25"/>
      <c r="B26" s="25"/>
      <c r="C26" s="25"/>
      <c r="D26" s="25"/>
      <c r="E26" s="26">
        <v>13</v>
      </c>
      <c r="F26" s="23" t="s">
        <v>110</v>
      </c>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yPpji/T/X/wHI/RnUsVzaoL4lsTjOISQYgJdne0Nn22cTwEb7va6jBWrWKLj5r67Yxt7iswgCrVqDouCTdDVwQ==" saltValue="eSg3FH0zdh45J96mRXrli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48" priority="9" operator="equal">
      <formula>$Z$15</formula>
    </cfRule>
    <cfRule type="cellIs" dxfId="47" priority="10" operator="equal">
      <formula>$Z$14</formula>
    </cfRule>
  </conditionalFormatting>
  <conditionalFormatting sqref="H52:J73 L52:O73">
    <cfRule type="cellIs" dxfId="46" priority="7" operator="equal">
      <formula>$Z$15</formula>
    </cfRule>
    <cfRule type="cellIs" dxfId="45" priority="8" operator="equal">
      <formula>$Z$14</formula>
    </cfRule>
  </conditionalFormatting>
  <conditionalFormatting sqref="I13">
    <cfRule type="cellIs" dxfId="44" priority="1" operator="equal">
      <formula>"A"</formula>
    </cfRule>
    <cfRule type="cellIs" dxfId="43" priority="2" operator="equal">
      <formula>"U"</formula>
    </cfRule>
    <cfRule type="cellIs" dxfId="42" priority="3" operator="equal">
      <formula>"OK"</formula>
    </cfRule>
  </conditionalFormatting>
  <dataValidations count="3">
    <dataValidation type="whole" allowBlank="1" showInputMessage="1" showErrorMessage="1" sqref="Q14:R73 U14:V73" xr:uid="{00000000-0002-0000-0B00-000000000000}">
      <formula1>0</formula1>
      <formula2>1000</formula2>
    </dataValidation>
    <dataValidation type="list" allowBlank="1" showInputMessage="1" showErrorMessage="1" sqref="L14:O73" xr:uid="{00000000-0002-0000-0B00-000001000000}">
      <formula1>$Z$14</formula1>
    </dataValidation>
    <dataValidation type="list" allowBlank="1" showInputMessage="1" showErrorMessage="1" sqref="H14:J73" xr:uid="{00000000-0002-0000-0B00-000002000000}">
      <formula1>$Z$14:$Z$15</formula1>
    </dataValidation>
  </dataValidations>
  <pageMargins left="0.511811024" right="0.511811024" top="0.78740157499999996" bottom="0.78740157499999996" header="0.31496062000000002" footer="0.3149606200000000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ilha12"/>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83</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67.5" x14ac:dyDescent="0.25">
      <c r="A14" s="25"/>
      <c r="B14" s="25"/>
      <c r="C14" s="25"/>
      <c r="D14" s="25"/>
      <c r="E14" s="26">
        <v>1</v>
      </c>
      <c r="F14" s="23" t="s">
        <v>111</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56.25" x14ac:dyDescent="0.25">
      <c r="A15" s="25"/>
      <c r="B15" s="25"/>
      <c r="C15" s="25"/>
      <c r="D15" s="25"/>
      <c r="E15" s="30">
        <v>2</v>
      </c>
      <c r="F15" s="24" t="s">
        <v>112</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90" x14ac:dyDescent="0.25">
      <c r="A16" s="25"/>
      <c r="B16" s="25"/>
      <c r="C16" s="25"/>
      <c r="D16" s="25"/>
      <c r="E16" s="26">
        <v>3</v>
      </c>
      <c r="F16" s="23" t="s">
        <v>113</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36.25" x14ac:dyDescent="0.25">
      <c r="A17" s="25"/>
      <c r="B17" s="25"/>
      <c r="C17" s="25"/>
      <c r="D17" s="25"/>
      <c r="E17" s="30">
        <v>4</v>
      </c>
      <c r="F17" s="24" t="s">
        <v>114</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146.25" x14ac:dyDescent="0.25">
      <c r="A18" s="25"/>
      <c r="B18" s="25"/>
      <c r="C18" s="25"/>
      <c r="D18" s="25"/>
      <c r="E18" s="26">
        <v>5</v>
      </c>
      <c r="F18" s="23" t="s">
        <v>115</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45" x14ac:dyDescent="0.25">
      <c r="A19" s="25"/>
      <c r="B19" s="25"/>
      <c r="C19" s="25"/>
      <c r="D19" s="25"/>
      <c r="E19" s="30">
        <v>6</v>
      </c>
      <c r="F19" s="24" t="s">
        <v>116</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101.25" x14ac:dyDescent="0.25">
      <c r="A20" s="25"/>
      <c r="B20" s="25"/>
      <c r="C20" s="25"/>
      <c r="D20" s="25"/>
      <c r="E20" s="26">
        <v>7</v>
      </c>
      <c r="F20" s="23" t="s">
        <v>117</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202.5" x14ac:dyDescent="0.25">
      <c r="A21" s="25"/>
      <c r="B21" s="25"/>
      <c r="C21" s="25"/>
      <c r="D21" s="25"/>
      <c r="E21" s="30">
        <v>8</v>
      </c>
      <c r="F21" s="24" t="s">
        <v>118</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135" x14ac:dyDescent="0.25">
      <c r="A22" s="25"/>
      <c r="B22" s="25"/>
      <c r="C22" s="25"/>
      <c r="D22" s="25"/>
      <c r="E22" s="26">
        <v>9</v>
      </c>
      <c r="F22" s="23" t="s">
        <v>119</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112.5" x14ac:dyDescent="0.25">
      <c r="A23" s="25"/>
      <c r="B23" s="25"/>
      <c r="C23" s="25"/>
      <c r="D23" s="25"/>
      <c r="E23" s="30">
        <v>10</v>
      </c>
      <c r="F23" s="24" t="s">
        <v>120</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33.75" x14ac:dyDescent="0.25">
      <c r="A24" s="25"/>
      <c r="B24" s="25"/>
      <c r="C24" s="25"/>
      <c r="D24" s="25"/>
      <c r="E24" s="26">
        <v>11</v>
      </c>
      <c r="F24" s="23" t="s">
        <v>121</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ht="22.5" x14ac:dyDescent="0.25">
      <c r="A25" s="25"/>
      <c r="B25" s="25"/>
      <c r="C25" s="25"/>
      <c r="D25" s="25"/>
      <c r="E25" s="30">
        <v>12</v>
      </c>
      <c r="F25" s="24" t="s">
        <v>122</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klq7oqwJg/Qve246rF7TWMggRF+BRASMQahvIqWAsDWU3ryU8lXKZzouf4RSjp1EOYJcjVcSNLb7BtAEpaSF3A==" saltValue="WWmhjwKgtnzunIgCQxMOw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41" priority="9" operator="equal">
      <formula>$Z$15</formula>
    </cfRule>
    <cfRule type="cellIs" dxfId="40" priority="10" operator="equal">
      <formula>$Z$14</formula>
    </cfRule>
  </conditionalFormatting>
  <conditionalFormatting sqref="H52:J73 L52:O73">
    <cfRule type="cellIs" dxfId="39" priority="7" operator="equal">
      <formula>$Z$15</formula>
    </cfRule>
    <cfRule type="cellIs" dxfId="38" priority="8" operator="equal">
      <formula>$Z$14</formula>
    </cfRule>
  </conditionalFormatting>
  <conditionalFormatting sqref="I13">
    <cfRule type="cellIs" dxfId="37" priority="1" operator="equal">
      <formula>"A"</formula>
    </cfRule>
    <cfRule type="cellIs" dxfId="36" priority="2" operator="equal">
      <formula>"U"</formula>
    </cfRule>
    <cfRule type="cellIs" dxfId="35" priority="3" operator="equal">
      <formula>"OK"</formula>
    </cfRule>
  </conditionalFormatting>
  <dataValidations count="3">
    <dataValidation type="whole" allowBlank="1" showInputMessage="1" showErrorMessage="1" sqref="Q14:R73 U14:V73" xr:uid="{00000000-0002-0000-0C00-000000000000}">
      <formula1>0</formula1>
      <formula2>1000</formula2>
    </dataValidation>
    <dataValidation type="list" allowBlank="1" showInputMessage="1" showErrorMessage="1" sqref="L14:O73" xr:uid="{00000000-0002-0000-0C00-000001000000}">
      <formula1>$Z$14</formula1>
    </dataValidation>
    <dataValidation type="list" allowBlank="1" showInputMessage="1" showErrorMessage="1" sqref="H14:J73" xr:uid="{00000000-0002-0000-0C00-000002000000}">
      <formula1>$Z$14:$Z$15</formula1>
    </dataValidation>
  </dataValidations>
  <pageMargins left="0.511811024" right="0.511811024" top="0.78740157499999996" bottom="0.78740157499999996" header="0.31496062000000002" footer="0.3149606200000000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ilha13"/>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123</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56.25" x14ac:dyDescent="0.25">
      <c r="A14" s="25"/>
      <c r="B14" s="25"/>
      <c r="C14" s="25"/>
      <c r="D14" s="25"/>
      <c r="E14" s="26">
        <v>1</v>
      </c>
      <c r="F14" s="23" t="s">
        <v>125</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67.5" x14ac:dyDescent="0.25">
      <c r="A15" s="25"/>
      <c r="B15" s="25"/>
      <c r="C15" s="25"/>
      <c r="D15" s="25"/>
      <c r="E15" s="30">
        <v>2</v>
      </c>
      <c r="F15" s="24" t="s">
        <v>126</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123.75" x14ac:dyDescent="0.25">
      <c r="A16" s="25"/>
      <c r="B16" s="25"/>
      <c r="C16" s="25"/>
      <c r="D16" s="25"/>
      <c r="E16" s="26">
        <v>3</v>
      </c>
      <c r="F16" s="23" t="s">
        <v>127</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3.75" x14ac:dyDescent="0.25">
      <c r="A17" s="25"/>
      <c r="B17" s="25"/>
      <c r="C17" s="25"/>
      <c r="D17" s="25"/>
      <c r="E17" s="30">
        <v>4</v>
      </c>
      <c r="F17" s="24" t="s">
        <v>128</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t="s">
        <v>129</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78.75" x14ac:dyDescent="0.25">
      <c r="A19" s="25"/>
      <c r="B19" s="25"/>
      <c r="C19" s="25"/>
      <c r="D19" s="25"/>
      <c r="E19" s="30">
        <v>6</v>
      </c>
      <c r="F19" s="24" t="s">
        <v>130</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131</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t="s">
        <v>132</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t="s">
        <v>133</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213.75" x14ac:dyDescent="0.25">
      <c r="A23" s="25"/>
      <c r="B23" s="25"/>
      <c r="C23" s="25"/>
      <c r="D23" s="25"/>
      <c r="E23" s="30">
        <v>10</v>
      </c>
      <c r="F23" s="24" t="s">
        <v>134</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67.5" x14ac:dyDescent="0.25">
      <c r="A24" s="25"/>
      <c r="B24" s="25"/>
      <c r="C24" s="25"/>
      <c r="D24" s="25"/>
      <c r="E24" s="26">
        <v>11</v>
      </c>
      <c r="F24" s="23" t="s">
        <v>135</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t="s">
        <v>136</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t="s">
        <v>137</v>
      </c>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ht="56.25" x14ac:dyDescent="0.25">
      <c r="A27" s="25"/>
      <c r="B27" s="25"/>
      <c r="C27" s="25"/>
      <c r="D27" s="25"/>
      <c r="E27" s="30">
        <v>14</v>
      </c>
      <c r="F27" s="24" t="s">
        <v>138</v>
      </c>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ht="78.75" x14ac:dyDescent="0.25">
      <c r="A28" s="25"/>
      <c r="B28" s="25"/>
      <c r="C28" s="25"/>
      <c r="D28" s="25"/>
      <c r="E28" s="26">
        <v>15</v>
      </c>
      <c r="F28" s="23" t="s">
        <v>139</v>
      </c>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t="s">
        <v>140</v>
      </c>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ht="101.25" x14ac:dyDescent="0.25">
      <c r="A30" s="25"/>
      <c r="B30" s="25"/>
      <c r="C30" s="25"/>
      <c r="D30" s="25"/>
      <c r="E30" s="26">
        <v>17</v>
      </c>
      <c r="F30" s="23" t="s">
        <v>141</v>
      </c>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IG8L8/IYjEg38oMAeOVypKTudynHx1we2RdlrmkEvrHJTIxQZhGV2aX1829oRpEgEug304tq42z09SRw6O4FwQ==" saltValue="9sqUoDJsDcvOXeztrY18P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34" priority="9" operator="equal">
      <formula>$Z$15</formula>
    </cfRule>
    <cfRule type="cellIs" dxfId="33" priority="10" operator="equal">
      <formula>$Z$14</formula>
    </cfRule>
  </conditionalFormatting>
  <conditionalFormatting sqref="H52:J73 L52:O73">
    <cfRule type="cellIs" dxfId="32" priority="7" operator="equal">
      <formula>$Z$15</formula>
    </cfRule>
    <cfRule type="cellIs" dxfId="31" priority="8" operator="equal">
      <formula>$Z$14</formula>
    </cfRule>
  </conditionalFormatting>
  <conditionalFormatting sqref="I13">
    <cfRule type="cellIs" dxfId="30" priority="1" operator="equal">
      <formula>"A"</formula>
    </cfRule>
    <cfRule type="cellIs" dxfId="29" priority="2" operator="equal">
      <formula>"U"</formula>
    </cfRule>
    <cfRule type="cellIs" dxfId="28" priority="3" operator="equal">
      <formula>"OK"</formula>
    </cfRule>
  </conditionalFormatting>
  <dataValidations count="3">
    <dataValidation type="whole" allowBlank="1" showInputMessage="1" showErrorMessage="1" sqref="Q14:R73 U14:V73" xr:uid="{00000000-0002-0000-0D00-000000000000}">
      <formula1>0</formula1>
      <formula2>1000</formula2>
    </dataValidation>
    <dataValidation type="list" allowBlank="1" showInputMessage="1" showErrorMessage="1" sqref="L14:O73" xr:uid="{00000000-0002-0000-0D00-000001000000}">
      <formula1>$Z$14</formula1>
    </dataValidation>
    <dataValidation type="list" allowBlank="1" showInputMessage="1" showErrorMessage="1" sqref="H14:J73" xr:uid="{00000000-0002-0000-0D00-000002000000}">
      <formula1>$Z$14:$Z$15</formula1>
    </dataValidation>
  </dataValidations>
  <pageMargins left="0.511811024" right="0.511811024" top="0.78740157499999996" bottom="0.78740157499999996" header="0.31496062000000002" footer="0.3149606200000000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ilha14"/>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124</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35" x14ac:dyDescent="0.25">
      <c r="A14" s="25"/>
      <c r="B14" s="25"/>
      <c r="C14" s="25"/>
      <c r="D14" s="25"/>
      <c r="E14" s="26">
        <v>1</v>
      </c>
      <c r="F14" s="23" t="s">
        <v>142</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02.5" x14ac:dyDescent="0.25">
      <c r="A15" s="25"/>
      <c r="B15" s="25"/>
      <c r="C15" s="25"/>
      <c r="D15" s="25"/>
      <c r="E15" s="30">
        <v>2</v>
      </c>
      <c r="F15" s="24" t="s">
        <v>143</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101.25" x14ac:dyDescent="0.25">
      <c r="A16" s="25"/>
      <c r="B16" s="25"/>
      <c r="C16" s="25"/>
      <c r="D16" s="25"/>
      <c r="E16" s="26">
        <v>3</v>
      </c>
      <c r="F16" s="23" t="s">
        <v>144</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101.25" x14ac:dyDescent="0.25">
      <c r="A17" s="25"/>
      <c r="B17" s="25"/>
      <c r="C17" s="25"/>
      <c r="D17" s="25"/>
      <c r="E17" s="30">
        <v>4</v>
      </c>
      <c r="F17" s="24" t="s">
        <v>145</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146</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78.75" x14ac:dyDescent="0.25">
      <c r="A19" s="25"/>
      <c r="B19" s="25"/>
      <c r="C19" s="25"/>
      <c r="D19" s="25"/>
      <c r="E19" s="30">
        <v>6</v>
      </c>
      <c r="F19" s="24" t="s">
        <v>147</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BjSZ45hVHJ5gBvmQJl/UxxUztQoYZb5wToV1ce7+O385fflBD5GlGVyNWkYpiA/92YFPo2t5sHQHtd2VK+4Sng==" saltValue="0a/P3dP1Qd08suAX2wH+f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7" priority="9" operator="equal">
      <formula>$Z$15</formula>
    </cfRule>
    <cfRule type="cellIs" dxfId="26" priority="10" operator="equal">
      <formula>$Z$14</formula>
    </cfRule>
  </conditionalFormatting>
  <conditionalFormatting sqref="H52:J73 L52:O73">
    <cfRule type="cellIs" dxfId="25" priority="7" operator="equal">
      <formula>$Z$15</formula>
    </cfRule>
    <cfRule type="cellIs" dxfId="24" priority="8"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whole" allowBlank="1" showInputMessage="1" showErrorMessage="1" sqref="Q14:R73 U14:V73" xr:uid="{00000000-0002-0000-0E00-000000000000}">
      <formula1>0</formula1>
      <formula2>1000</formula2>
    </dataValidation>
    <dataValidation type="list" allowBlank="1" showInputMessage="1" showErrorMessage="1" sqref="L14:O73" xr:uid="{00000000-0002-0000-0E00-000001000000}">
      <formula1>$Z$14</formula1>
    </dataValidation>
    <dataValidation type="list" allowBlank="1" showInputMessage="1" showErrorMessage="1" sqref="H14:J73" xr:uid="{00000000-0002-0000-0E00-000002000000}">
      <formula1>$Z$14:$Z$15</formula1>
    </dataValidation>
  </dataValidations>
  <pageMargins left="0.511811024" right="0.511811024" top="0.78740157499999996" bottom="0.78740157499999996" header="0.31496062000000002" footer="0.3149606200000000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ilha15"/>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148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150</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151</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135" x14ac:dyDescent="0.25">
      <c r="A16" s="25"/>
      <c r="B16" s="25"/>
      <c r="C16" s="25"/>
      <c r="D16" s="25"/>
      <c r="E16" s="26">
        <v>3</v>
      </c>
      <c r="F16" s="23" t="s">
        <v>152</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90" x14ac:dyDescent="0.25">
      <c r="A17" s="25"/>
      <c r="B17" s="25"/>
      <c r="C17" s="25"/>
      <c r="D17" s="25"/>
      <c r="E17" s="30">
        <v>4</v>
      </c>
      <c r="F17" s="24" t="s">
        <v>153</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154</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22.5" x14ac:dyDescent="0.25">
      <c r="A19" s="25"/>
      <c r="B19" s="25"/>
      <c r="C19" s="25"/>
      <c r="D19" s="25"/>
      <c r="E19" s="30">
        <v>6</v>
      </c>
      <c r="F19" s="24" t="s">
        <v>155</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45" x14ac:dyDescent="0.25">
      <c r="A20" s="25"/>
      <c r="B20" s="25"/>
      <c r="C20" s="25"/>
      <c r="D20" s="25"/>
      <c r="E20" s="26">
        <v>7</v>
      </c>
      <c r="F20" s="23" t="s">
        <v>156</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22.5" x14ac:dyDescent="0.25">
      <c r="A21" s="25"/>
      <c r="B21" s="25"/>
      <c r="C21" s="25"/>
      <c r="D21" s="25"/>
      <c r="E21" s="30">
        <v>8</v>
      </c>
      <c r="F21" s="24" t="s">
        <v>157</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90" x14ac:dyDescent="0.25">
      <c r="A22" s="25"/>
      <c r="B22" s="25"/>
      <c r="C22" s="25"/>
      <c r="D22" s="25"/>
      <c r="E22" s="26">
        <v>9</v>
      </c>
      <c r="F22" s="23" t="s">
        <v>158</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22.5" x14ac:dyDescent="0.25">
      <c r="A23" s="25"/>
      <c r="B23" s="25"/>
      <c r="C23" s="25"/>
      <c r="D23" s="25"/>
      <c r="E23" s="30">
        <v>10</v>
      </c>
      <c r="F23" s="24" t="s">
        <v>159</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160</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ht="90" x14ac:dyDescent="0.25">
      <c r="A25" s="25"/>
      <c r="B25" s="25"/>
      <c r="C25" s="25"/>
      <c r="D25" s="25"/>
      <c r="E25" s="30">
        <v>12</v>
      </c>
      <c r="F25" s="24" t="s">
        <v>161</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ht="135" x14ac:dyDescent="0.25">
      <c r="A26" s="25"/>
      <c r="B26" s="25"/>
      <c r="C26" s="25"/>
      <c r="D26" s="25"/>
      <c r="E26" s="26">
        <v>13</v>
      </c>
      <c r="F26" s="23" t="s">
        <v>162</v>
      </c>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ht="101.25" x14ac:dyDescent="0.25">
      <c r="A27" s="25"/>
      <c r="B27" s="25"/>
      <c r="C27" s="25"/>
      <c r="D27" s="25"/>
      <c r="E27" s="30">
        <v>14</v>
      </c>
      <c r="F27" s="24" t="s">
        <v>163</v>
      </c>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ht="22.5" x14ac:dyDescent="0.25">
      <c r="A28" s="25"/>
      <c r="B28" s="25"/>
      <c r="C28" s="25"/>
      <c r="D28" s="25"/>
      <c r="E28" s="26">
        <v>15</v>
      </c>
      <c r="F28" s="23" t="s">
        <v>164</v>
      </c>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DtAI8TSr1KBR4Bs5nmPTRzfqxAlpDkPcKr3IxIrRDinThT+9A1kbOoJeEB2CYQTi8EMtbfYM86Sswte8UQNTFg==" saltValue="ocKNowuN/uwKUNwENrNQM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9" operator="equal">
      <formula>$Z$15</formula>
    </cfRule>
    <cfRule type="cellIs" dxfId="19" priority="10" operator="equal">
      <formula>$Z$14</formula>
    </cfRule>
  </conditionalFormatting>
  <conditionalFormatting sqref="H52:J73 L52:O73">
    <cfRule type="cellIs" dxfId="18" priority="7" operator="equal">
      <formula>$Z$15</formula>
    </cfRule>
    <cfRule type="cellIs" dxfId="17" priority="8"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whole" allowBlank="1" showInputMessage="1" showErrorMessage="1" sqref="Q14:R73 U14:V73" xr:uid="{00000000-0002-0000-0F00-000000000000}">
      <formula1>0</formula1>
      <formula2>1000</formula2>
    </dataValidation>
    <dataValidation type="list" allowBlank="1" showInputMessage="1" showErrorMessage="1" sqref="L14:O73" xr:uid="{00000000-0002-0000-0F00-000001000000}">
      <formula1>$Z$14</formula1>
    </dataValidation>
    <dataValidation type="list" allowBlank="1" showInputMessage="1" showErrorMessage="1" sqref="H14:J73" xr:uid="{00000000-0002-0000-0F00-000002000000}">
      <formula1>$Z$14:$Z$15</formula1>
    </dataValidation>
  </dataValidations>
  <pageMargins left="0.511811024" right="0.511811024" top="0.78740157499999996" bottom="0.78740157499999996" header="0.31496062000000002" footer="0.3149606200000000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Planilha16"/>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149</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90" x14ac:dyDescent="0.25">
      <c r="A14" s="25"/>
      <c r="B14" s="25"/>
      <c r="C14" s="25"/>
      <c r="D14" s="25"/>
      <c r="E14" s="26">
        <v>1</v>
      </c>
      <c r="F14" s="23" t="s">
        <v>165</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78.75" x14ac:dyDescent="0.25">
      <c r="A15" s="25"/>
      <c r="B15" s="25"/>
      <c r="C15" s="25"/>
      <c r="D15" s="25"/>
      <c r="E15" s="30">
        <v>2</v>
      </c>
      <c r="F15" s="24" t="s">
        <v>166</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90" x14ac:dyDescent="0.25">
      <c r="A16" s="25"/>
      <c r="B16" s="25"/>
      <c r="C16" s="25"/>
      <c r="D16" s="25"/>
      <c r="E16" s="26">
        <v>3</v>
      </c>
      <c r="F16" s="23" t="s">
        <v>167</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90" x14ac:dyDescent="0.25">
      <c r="A17" s="25"/>
      <c r="B17" s="25"/>
      <c r="C17" s="25"/>
      <c r="D17" s="25"/>
      <c r="E17" s="30">
        <v>4</v>
      </c>
      <c r="F17" s="24" t="s">
        <v>168</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45" x14ac:dyDescent="0.25">
      <c r="A18" s="25"/>
      <c r="B18" s="25"/>
      <c r="C18" s="25"/>
      <c r="D18" s="25"/>
      <c r="E18" s="26">
        <v>5</v>
      </c>
      <c r="F18" s="23" t="s">
        <v>169</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112.5" x14ac:dyDescent="0.25">
      <c r="A19" s="25"/>
      <c r="B19" s="25"/>
      <c r="C19" s="25"/>
      <c r="D19" s="25"/>
      <c r="E19" s="30">
        <v>6</v>
      </c>
      <c r="F19" s="24" t="s">
        <v>170</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cHADHap3zad4weWMKj+u5VFTF0cGizzIXDEJuS9xTNEu+DlzyGNS8x+JnUiIQSJ3Z/wve9fMpwJTEh1EIgwdbg==" saltValue="hG9TUBhxv/mduLEn8Z2Zl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1000-000000000000}">
      <formula1>0</formula1>
      <formula2>1000</formula2>
    </dataValidation>
    <dataValidation type="list" allowBlank="1" showInputMessage="1" showErrorMessage="1" sqref="L14:O73" xr:uid="{00000000-0002-0000-1000-000001000000}">
      <formula1>$Z$14</formula1>
    </dataValidation>
    <dataValidation type="list" allowBlank="1" showInputMessage="1" showErrorMessage="1" sqref="H14:J73" xr:uid="{00000000-0002-0000-1000-000002000000}">
      <formula1>$Z$14:$Z$15</formula1>
    </dataValidation>
  </dataValidations>
  <pageMargins left="0.511811024" right="0.511811024" top="0.78740157499999996" bottom="0.78740157499999996" header="0.31496062000000002" footer="0.3149606200000000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Planilha17"/>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171</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5" customHeight="1" x14ac:dyDescent="0.25">
      <c r="A14" s="25"/>
      <c r="B14" s="25"/>
      <c r="C14" s="25"/>
      <c r="D14" s="25"/>
      <c r="E14" s="26">
        <v>1</v>
      </c>
      <c r="F14" s="23" t="s">
        <v>172</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15" customHeight="1" x14ac:dyDescent="0.25">
      <c r="A15" s="25"/>
      <c r="B15" s="25"/>
      <c r="C15" s="25"/>
      <c r="D15" s="25"/>
      <c r="E15" s="30">
        <v>2</v>
      </c>
      <c r="F15" s="24" t="s">
        <v>173</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67.5" x14ac:dyDescent="0.25">
      <c r="A16" s="25"/>
      <c r="B16" s="25"/>
      <c r="C16" s="25"/>
      <c r="D16" s="25"/>
      <c r="E16" s="26">
        <v>3</v>
      </c>
      <c r="F16" s="23" t="s">
        <v>174</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3.75" x14ac:dyDescent="0.25">
      <c r="A17" s="25"/>
      <c r="B17" s="25"/>
      <c r="C17" s="25"/>
      <c r="D17" s="25"/>
      <c r="E17" s="30">
        <v>4</v>
      </c>
      <c r="F17" s="24" t="s">
        <v>175</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45" x14ac:dyDescent="0.25">
      <c r="A18" s="25"/>
      <c r="B18" s="25"/>
      <c r="C18" s="25"/>
      <c r="D18" s="25"/>
      <c r="E18" s="26">
        <v>5</v>
      </c>
      <c r="F18" s="23" t="s">
        <v>176</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22.5" x14ac:dyDescent="0.25">
      <c r="A19" s="25"/>
      <c r="B19" s="25"/>
      <c r="C19" s="25"/>
      <c r="D19" s="25"/>
      <c r="E19" s="30">
        <v>6</v>
      </c>
      <c r="F19" s="24" t="s">
        <v>177</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45" x14ac:dyDescent="0.25">
      <c r="A20" s="25"/>
      <c r="B20" s="25"/>
      <c r="C20" s="25"/>
      <c r="D20" s="25"/>
      <c r="E20" s="26">
        <v>7</v>
      </c>
      <c r="F20" s="23" t="s">
        <v>178</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56.25" x14ac:dyDescent="0.25">
      <c r="A21" s="25"/>
      <c r="B21" s="25"/>
      <c r="C21" s="25"/>
      <c r="D21" s="25"/>
      <c r="E21" s="30">
        <v>8</v>
      </c>
      <c r="F21" s="24" t="s">
        <v>179</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45" x14ac:dyDescent="0.25">
      <c r="A22" s="25"/>
      <c r="B22" s="25"/>
      <c r="C22" s="25"/>
      <c r="D22" s="25"/>
      <c r="E22" s="26">
        <v>9</v>
      </c>
      <c r="F22" s="23" t="s">
        <v>180</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2scm64TSztJhzz4zhr/NTf/LcmezHsvIVvvBv6Fb73cTJ7uS5un06w0oBkllpL9vxSDxn6LacPi/otEYX9xduQ==" saltValue="39TQbVNXA4oQqw9eFDbFg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whole" allowBlank="1" showInputMessage="1" showErrorMessage="1" sqref="Q14:R73 U14:V73" xr:uid="{00000000-0002-0000-1100-000000000000}">
      <formula1>0</formula1>
      <formula2>1000</formula2>
    </dataValidation>
    <dataValidation type="list" allowBlank="1" showInputMessage="1" showErrorMessage="1" sqref="L14:O73" xr:uid="{00000000-0002-0000-1100-000001000000}">
      <formula1>$Z$14</formula1>
    </dataValidation>
    <dataValidation type="list" allowBlank="1" showInputMessage="1" showErrorMessage="1" sqref="H14:J73" xr:uid="{00000000-0002-0000-1100-000002000000}">
      <formula1>$Z$14:$Z$15</formula1>
    </dataValidation>
  </dataValidation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5"/>
  <sheetViews>
    <sheetView showRowColHeaders="0" topLeftCell="A2" workbookViewId="0">
      <selection activeCell="B8" sqref="B8:D33"/>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4" t="s">
        <v>30</v>
      </c>
      <c r="C8" s="104"/>
      <c r="D8" s="104"/>
      <c r="G8" s="35" t="s">
        <v>32</v>
      </c>
      <c r="H8" s="102" t="s">
        <v>48</v>
      </c>
      <c r="I8" s="102"/>
      <c r="J8" s="102"/>
      <c r="K8" s="102"/>
      <c r="L8" s="102"/>
      <c r="M8" s="102"/>
      <c r="N8" s="102"/>
      <c r="O8" s="102"/>
      <c r="P8" s="102"/>
      <c r="S8" s="106" t="s">
        <v>12</v>
      </c>
      <c r="T8" s="106"/>
      <c r="U8" s="106"/>
    </row>
    <row r="9" spans="1:23" ht="15" customHeight="1" x14ac:dyDescent="0.25">
      <c r="B9" s="104"/>
      <c r="C9" s="104"/>
      <c r="D9" s="104"/>
      <c r="G9" s="35" t="s">
        <v>24</v>
      </c>
      <c r="H9" s="119">
        <v>43782</v>
      </c>
      <c r="I9" s="102"/>
      <c r="J9" s="102"/>
      <c r="K9" s="102"/>
      <c r="L9" s="102"/>
      <c r="M9" s="102"/>
      <c r="N9" s="102"/>
      <c r="O9" s="102"/>
      <c r="P9" s="102"/>
      <c r="S9" s="105"/>
      <c r="T9" s="105"/>
      <c r="U9" s="105"/>
    </row>
    <row r="10" spans="1:23" ht="15" customHeight="1" x14ac:dyDescent="0.25">
      <c r="B10" s="104"/>
      <c r="C10" s="104"/>
      <c r="D10" s="104"/>
      <c r="G10" s="35" t="s">
        <v>3</v>
      </c>
      <c r="H10" s="102" t="s">
        <v>49</v>
      </c>
      <c r="I10" s="102"/>
      <c r="J10" s="102"/>
      <c r="K10" s="102"/>
      <c r="L10" s="102"/>
      <c r="M10" s="102"/>
      <c r="N10" s="102"/>
      <c r="O10" s="102"/>
      <c r="P10" s="102"/>
      <c r="S10" s="105"/>
      <c r="T10" s="105"/>
      <c r="U10" s="105"/>
    </row>
    <row r="11" spans="1:23" ht="15" customHeight="1" x14ac:dyDescent="0.25">
      <c r="B11" s="104"/>
      <c r="C11" s="104"/>
      <c r="D11" s="104"/>
      <c r="G11" s="35" t="s">
        <v>44</v>
      </c>
      <c r="H11" s="109" t="s">
        <v>50</v>
      </c>
      <c r="I11" s="109"/>
      <c r="J11" s="109"/>
      <c r="K11" s="109"/>
      <c r="L11" s="109"/>
      <c r="M11" s="109"/>
      <c r="N11" s="109"/>
      <c r="O11" s="109"/>
      <c r="P11" s="109"/>
      <c r="S11" s="105"/>
      <c r="T11" s="105"/>
      <c r="U11" s="105"/>
    </row>
    <row r="12" spans="1:23" ht="15" customHeight="1" x14ac:dyDescent="0.25">
      <c r="B12" s="104"/>
      <c r="C12" s="104"/>
      <c r="D12" s="104"/>
      <c r="G12" s="36"/>
      <c r="H12" s="36"/>
      <c r="I12" s="36"/>
      <c r="J12" s="36"/>
      <c r="K12" s="36"/>
      <c r="L12" s="36"/>
      <c r="M12" s="36"/>
      <c r="N12" s="36"/>
      <c r="O12" s="36"/>
      <c r="P12" s="36"/>
      <c r="S12" s="105"/>
      <c r="T12" s="105"/>
      <c r="U12" s="105"/>
    </row>
    <row r="13" spans="1:23" ht="15" customHeight="1" x14ac:dyDescent="0.25">
      <c r="B13" s="104"/>
      <c r="C13" s="104"/>
      <c r="D13" s="104"/>
      <c r="G13" s="35" t="s">
        <v>5</v>
      </c>
      <c r="H13" s="102" t="s">
        <v>52</v>
      </c>
      <c r="I13" s="102"/>
      <c r="J13" s="102"/>
      <c r="K13" s="102"/>
      <c r="L13" s="102"/>
      <c r="M13" s="102"/>
      <c r="N13" s="102"/>
      <c r="O13" s="102"/>
      <c r="P13" s="102"/>
      <c r="S13" s="105"/>
      <c r="T13" s="105"/>
      <c r="U13" s="105"/>
    </row>
    <row r="14" spans="1:23" ht="15" customHeight="1" x14ac:dyDescent="0.25">
      <c r="B14" s="104"/>
      <c r="C14" s="104"/>
      <c r="D14" s="104"/>
      <c r="G14" s="35" t="s">
        <v>6</v>
      </c>
      <c r="H14" s="102"/>
      <c r="I14" s="102"/>
      <c r="J14" s="102"/>
      <c r="K14" s="102"/>
      <c r="L14" s="102"/>
      <c r="M14" s="102"/>
      <c r="N14" s="102"/>
      <c r="O14" s="102"/>
      <c r="P14" s="102"/>
      <c r="S14" s="105"/>
      <c r="T14" s="105"/>
      <c r="U14" s="105"/>
    </row>
    <row r="15" spans="1:23" ht="15" customHeight="1" x14ac:dyDescent="0.25">
      <c r="B15" s="104"/>
      <c r="C15" s="104"/>
      <c r="D15" s="104"/>
      <c r="G15" s="35" t="s">
        <v>7</v>
      </c>
      <c r="H15" s="102"/>
      <c r="I15" s="102"/>
      <c r="J15" s="102"/>
      <c r="K15" s="102"/>
      <c r="L15" s="102"/>
      <c r="M15" s="102"/>
      <c r="N15" s="102"/>
      <c r="O15" s="102"/>
      <c r="P15" s="102"/>
      <c r="S15" s="105"/>
      <c r="T15" s="105"/>
      <c r="U15" s="105"/>
    </row>
    <row r="16" spans="1:23" ht="15" customHeight="1" x14ac:dyDescent="0.25">
      <c r="B16" s="104"/>
      <c r="C16" s="104"/>
      <c r="D16" s="104"/>
      <c r="G16" s="35" t="s">
        <v>8</v>
      </c>
      <c r="H16" s="102"/>
      <c r="I16" s="102"/>
      <c r="J16" s="102"/>
      <c r="K16" s="102"/>
      <c r="L16" s="102"/>
      <c r="M16" s="102"/>
      <c r="N16" s="102"/>
      <c r="O16" s="102"/>
      <c r="P16" s="102"/>
      <c r="S16" s="105"/>
      <c r="T16" s="105"/>
      <c r="U16" s="105"/>
    </row>
    <row r="17" spans="2:23" ht="15" customHeight="1" x14ac:dyDescent="0.25">
      <c r="B17" s="104"/>
      <c r="C17" s="104"/>
      <c r="D17" s="104"/>
      <c r="G17" s="35" t="s">
        <v>9</v>
      </c>
      <c r="H17" s="103">
        <v>12455.3</v>
      </c>
      <c r="I17" s="102"/>
      <c r="J17" s="102"/>
      <c r="K17" s="102"/>
      <c r="L17" s="102"/>
      <c r="M17" s="102"/>
      <c r="N17" s="102"/>
      <c r="O17" s="102"/>
      <c r="P17" s="102"/>
      <c r="S17" s="105"/>
      <c r="T17" s="105"/>
      <c r="U17" s="105"/>
    </row>
    <row r="18" spans="2:23" ht="15" customHeight="1" x14ac:dyDescent="0.25">
      <c r="B18" s="104"/>
      <c r="C18" s="104"/>
      <c r="D18" s="104"/>
      <c r="G18" s="35" t="s">
        <v>10</v>
      </c>
      <c r="H18" s="102" t="s">
        <v>53</v>
      </c>
      <c r="I18" s="102"/>
      <c r="J18" s="102"/>
      <c r="K18" s="102"/>
      <c r="L18" s="102"/>
      <c r="M18" s="102"/>
      <c r="N18" s="102"/>
      <c r="O18" s="102"/>
      <c r="P18" s="102"/>
      <c r="S18" s="105"/>
      <c r="T18" s="105"/>
      <c r="U18" s="105"/>
    </row>
    <row r="19" spans="2:23" ht="15" customHeight="1" x14ac:dyDescent="0.25">
      <c r="B19" s="104"/>
      <c r="C19" s="104"/>
      <c r="D19" s="104"/>
      <c r="G19" s="36"/>
      <c r="H19" s="36"/>
      <c r="I19" s="36"/>
      <c r="J19" s="36"/>
      <c r="K19" s="36"/>
      <c r="L19" s="36"/>
      <c r="M19" s="36"/>
      <c r="N19" s="36"/>
      <c r="O19" s="36"/>
      <c r="P19" s="36"/>
    </row>
    <row r="20" spans="2:23" ht="15" customHeight="1" x14ac:dyDescent="0.25">
      <c r="B20" s="104"/>
      <c r="C20" s="104"/>
      <c r="D20" s="104"/>
      <c r="G20" s="35" t="s">
        <v>33</v>
      </c>
      <c r="H20" s="119">
        <v>43816</v>
      </c>
      <c r="I20" s="102"/>
      <c r="J20" s="102"/>
      <c r="K20" s="102"/>
      <c r="L20" s="102"/>
      <c r="M20" s="102"/>
      <c r="N20" s="102"/>
      <c r="O20" s="102"/>
      <c r="P20" s="102"/>
    </row>
    <row r="21" spans="2:23" ht="15" customHeight="1" x14ac:dyDescent="0.25">
      <c r="B21" s="104"/>
      <c r="C21" s="104"/>
      <c r="D21" s="104"/>
      <c r="G21" s="35" t="s">
        <v>34</v>
      </c>
      <c r="H21" s="120">
        <v>70</v>
      </c>
      <c r="I21" s="121"/>
      <c r="J21" s="121"/>
      <c r="K21" s="121"/>
      <c r="L21" s="121"/>
      <c r="M21" s="121"/>
      <c r="N21" s="121"/>
      <c r="O21" s="121"/>
      <c r="P21" s="121"/>
      <c r="T21" s="22"/>
    </row>
    <row r="22" spans="2:23" ht="15" customHeight="1" x14ac:dyDescent="0.25">
      <c r="B22" s="104"/>
      <c r="C22" s="104"/>
      <c r="D22" s="104"/>
      <c r="G22" s="36"/>
      <c r="H22" s="36"/>
      <c r="I22" s="36"/>
      <c r="J22" s="36"/>
      <c r="K22" s="36"/>
      <c r="L22" s="36"/>
      <c r="M22" s="36"/>
      <c r="N22" s="36"/>
      <c r="O22" s="36"/>
      <c r="P22" s="36"/>
    </row>
    <row r="23" spans="2:23" ht="15" customHeight="1" x14ac:dyDescent="0.25">
      <c r="B23" s="104"/>
      <c r="C23" s="104"/>
      <c r="D23" s="104"/>
      <c r="G23" s="35" t="s">
        <v>35</v>
      </c>
      <c r="H23" s="119">
        <v>43877</v>
      </c>
      <c r="I23" s="102"/>
      <c r="J23" s="102"/>
      <c r="K23" s="102"/>
      <c r="L23" s="102"/>
      <c r="M23" s="102"/>
      <c r="N23" s="102"/>
      <c r="O23" s="102"/>
      <c r="P23" s="102"/>
    </row>
    <row r="24" spans="2:23" ht="15" customHeight="1" x14ac:dyDescent="0.25">
      <c r="B24" s="104"/>
      <c r="C24" s="104"/>
      <c r="D24" s="104"/>
      <c r="G24" s="35" t="s">
        <v>4</v>
      </c>
      <c r="H24" s="101"/>
      <c r="I24" s="101"/>
      <c r="J24" s="101"/>
      <c r="K24" s="101"/>
      <c r="L24" s="101"/>
      <c r="M24" s="101"/>
      <c r="N24" s="101"/>
      <c r="O24" s="101"/>
      <c r="P24" s="101"/>
    </row>
    <row r="25" spans="2:23" ht="15" customHeight="1" x14ac:dyDescent="0.25">
      <c r="B25" s="104"/>
      <c r="C25" s="104"/>
      <c r="D25" s="104"/>
      <c r="G25" s="108" t="s">
        <v>11</v>
      </c>
      <c r="H25" s="107" t="s">
        <v>54</v>
      </c>
      <c r="I25" s="107"/>
      <c r="J25" s="107"/>
      <c r="K25" s="107"/>
      <c r="L25" s="107"/>
      <c r="M25" s="107"/>
      <c r="N25" s="107"/>
      <c r="O25" s="107"/>
      <c r="P25" s="107"/>
      <c r="R25" s="67" t="s">
        <v>31</v>
      </c>
    </row>
    <row r="26" spans="2:23" ht="15" customHeight="1" x14ac:dyDescent="0.25">
      <c r="B26" s="104"/>
      <c r="C26" s="104"/>
      <c r="D26" s="104"/>
      <c r="G26" s="108"/>
      <c r="H26" s="107"/>
      <c r="I26" s="107"/>
      <c r="J26" s="107"/>
      <c r="K26" s="107"/>
      <c r="L26" s="107"/>
      <c r="M26" s="107"/>
      <c r="N26" s="107"/>
      <c r="O26" s="107"/>
      <c r="P26" s="107"/>
      <c r="R26" s="110" t="s">
        <v>51</v>
      </c>
      <c r="S26" s="111"/>
      <c r="T26" s="111"/>
      <c r="U26" s="112"/>
      <c r="W26" s="21"/>
    </row>
    <row r="27" spans="2:23" ht="15" customHeight="1" x14ac:dyDescent="0.25">
      <c r="B27" s="104"/>
      <c r="C27" s="104"/>
      <c r="D27" s="104"/>
      <c r="G27" s="108"/>
      <c r="H27" s="107"/>
      <c r="I27" s="107"/>
      <c r="J27" s="107"/>
      <c r="K27" s="107"/>
      <c r="L27" s="107"/>
      <c r="M27" s="107"/>
      <c r="N27" s="107"/>
      <c r="O27" s="107"/>
      <c r="P27" s="107"/>
      <c r="R27" s="113"/>
      <c r="S27" s="114"/>
      <c r="T27" s="114"/>
      <c r="U27" s="115"/>
      <c r="W27" s="21"/>
    </row>
    <row r="28" spans="2:23" ht="15" customHeight="1" x14ac:dyDescent="0.25">
      <c r="B28" s="104"/>
      <c r="C28" s="104"/>
      <c r="D28" s="104"/>
      <c r="G28" s="108"/>
      <c r="H28" s="107"/>
      <c r="I28" s="107"/>
      <c r="J28" s="107"/>
      <c r="K28" s="107"/>
      <c r="L28" s="107"/>
      <c r="M28" s="107"/>
      <c r="N28" s="107"/>
      <c r="O28" s="107"/>
      <c r="P28" s="107"/>
      <c r="R28" s="113"/>
      <c r="S28" s="114"/>
      <c r="T28" s="114"/>
      <c r="U28" s="115"/>
      <c r="W28" s="21"/>
    </row>
    <row r="29" spans="2:23" ht="15" customHeight="1" x14ac:dyDescent="0.25">
      <c r="B29" s="104"/>
      <c r="C29" s="104"/>
      <c r="D29" s="104"/>
      <c r="G29" s="108"/>
      <c r="H29" s="107"/>
      <c r="I29" s="107"/>
      <c r="J29" s="107"/>
      <c r="K29" s="107"/>
      <c r="L29" s="107"/>
      <c r="M29" s="107"/>
      <c r="N29" s="107"/>
      <c r="O29" s="107"/>
      <c r="P29" s="107"/>
      <c r="R29" s="113"/>
      <c r="S29" s="114"/>
      <c r="T29" s="114"/>
      <c r="U29" s="115"/>
      <c r="W29" s="21"/>
    </row>
    <row r="30" spans="2:23" ht="15" customHeight="1" x14ac:dyDescent="0.25">
      <c r="B30" s="104"/>
      <c r="C30" s="104"/>
      <c r="D30" s="104"/>
      <c r="G30" s="108"/>
      <c r="H30" s="107"/>
      <c r="I30" s="107"/>
      <c r="J30" s="107"/>
      <c r="K30" s="107"/>
      <c r="L30" s="107"/>
      <c r="M30" s="107"/>
      <c r="N30" s="107"/>
      <c r="O30" s="107"/>
      <c r="P30" s="107"/>
      <c r="R30" s="113"/>
      <c r="S30" s="114"/>
      <c r="T30" s="114"/>
      <c r="U30" s="115"/>
      <c r="W30" s="21"/>
    </row>
    <row r="31" spans="2:23" ht="15" customHeight="1" x14ac:dyDescent="0.25">
      <c r="B31" s="104"/>
      <c r="C31" s="104"/>
      <c r="D31" s="104"/>
      <c r="G31" s="108"/>
      <c r="H31" s="107"/>
      <c r="I31" s="107"/>
      <c r="J31" s="107"/>
      <c r="K31" s="107"/>
      <c r="L31" s="107"/>
      <c r="M31" s="107"/>
      <c r="N31" s="107"/>
      <c r="O31" s="107"/>
      <c r="P31" s="107"/>
      <c r="R31" s="113"/>
      <c r="S31" s="114"/>
      <c r="T31" s="114"/>
      <c r="U31" s="115"/>
      <c r="W31" s="21"/>
    </row>
    <row r="32" spans="2:23" ht="15" customHeight="1" x14ac:dyDescent="0.25">
      <c r="B32" s="104"/>
      <c r="C32" s="104"/>
      <c r="D32" s="104"/>
      <c r="G32" s="108"/>
      <c r="H32" s="107"/>
      <c r="I32" s="107"/>
      <c r="J32" s="107"/>
      <c r="K32" s="107"/>
      <c r="L32" s="107"/>
      <c r="M32" s="107"/>
      <c r="N32" s="107"/>
      <c r="O32" s="107"/>
      <c r="P32" s="107"/>
      <c r="R32" s="113"/>
      <c r="S32" s="114"/>
      <c r="T32" s="114"/>
      <c r="U32" s="115"/>
      <c r="W32" s="21"/>
    </row>
    <row r="33" spans="2:23" ht="15" customHeight="1" x14ac:dyDescent="0.25">
      <c r="B33" s="104"/>
      <c r="C33" s="104"/>
      <c r="D33" s="104"/>
      <c r="G33" s="108"/>
      <c r="H33" s="107"/>
      <c r="I33" s="107"/>
      <c r="J33" s="107"/>
      <c r="K33" s="107"/>
      <c r="L33" s="107"/>
      <c r="M33" s="107"/>
      <c r="N33" s="107"/>
      <c r="O33" s="107"/>
      <c r="P33" s="107"/>
      <c r="R33" s="116"/>
      <c r="S33" s="117"/>
      <c r="T33" s="117"/>
      <c r="U33" s="118"/>
      <c r="W33" s="21"/>
    </row>
    <row r="34" spans="2:23" ht="15" customHeight="1" x14ac:dyDescent="0.25"/>
    <row r="35" spans="2:23" ht="15" hidden="1" customHeight="1" x14ac:dyDescent="0.25"/>
  </sheetData>
  <sheetProtection algorithmName="SHA-512" hashValue="xdWqBIbrKysk15d/dYRixb92oookuXI/3w/qT0XiI1BzsLDpFus1qJl63Nt8YzBWJVRPWovolLFiIupc+4zWxA==" saltValue="dKcZP7LVnAe4M7276Dm/rA==" spinCount="100000" sheet="1" objects="1" scenarios="1" insertHyperlinks="0" selectLockedCells="1"/>
  <mergeCells count="20">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 ref="H24:P24"/>
    <mergeCell ref="H16:P16"/>
    <mergeCell ref="H17:P17"/>
    <mergeCell ref="H18:P18"/>
    <mergeCell ref="B8:D33"/>
  </mergeCells>
  <hyperlinks>
    <hyperlink ref="H11:P11" r:id="rId1" display="https://dhg1h5j42swfq.cloudfront.net/2019/11/13204136/Edital-001-Concurso-TRE-PA-2019.pdf" xr:uid="{1AE782F5-1EEC-4CBE-90C8-688B86F1C6BF}"/>
  </hyperlinks>
  <pageMargins left="0.511811024" right="0.511811024" top="0.78740157499999996" bottom="0.78740157499999996" header="0.31496062000000002" footer="0.31496062000000002"/>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Y9" sqref="Y9:Z20"/>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46</v>
      </c>
      <c r="R8" s="130"/>
      <c r="S8" s="130"/>
      <c r="T8" s="43"/>
      <c r="U8" s="130" t="s">
        <v>36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45</v>
      </c>
      <c r="J10" s="45" t="s">
        <v>14</v>
      </c>
      <c r="K10" s="46"/>
      <c r="L10" s="45" t="s">
        <v>15</v>
      </c>
      <c r="M10" s="45" t="s">
        <v>16</v>
      </c>
      <c r="N10" s="45" t="s">
        <v>17</v>
      </c>
      <c r="O10" s="45" t="s">
        <v>18</v>
      </c>
      <c r="P10" s="46"/>
      <c r="Q10" s="45" t="s">
        <v>0</v>
      </c>
      <c r="R10" s="45" t="s">
        <v>19</v>
      </c>
      <c r="S10" s="45" t="s">
        <v>37</v>
      </c>
      <c r="T10" s="46"/>
      <c r="U10" s="45" t="s">
        <v>0</v>
      </c>
      <c r="V10" s="45" t="s">
        <v>19</v>
      </c>
      <c r="W10" s="45" t="s">
        <v>37</v>
      </c>
      <c r="Y10" s="129"/>
      <c r="Z10" s="129"/>
    </row>
    <row r="11" spans="1:27" x14ac:dyDescent="0.25">
      <c r="E11" s="47">
        <v>1</v>
      </c>
      <c r="F11" s="59" t="s">
        <v>47</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55</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40" si="0">IF(ISNUMBER(R12/Q12),R12/Q12,"")</f>
        <v/>
      </c>
      <c r="T12" s="43"/>
      <c r="U12" s="53" t="str">
        <f>'D2'!$U$74</f>
        <v/>
      </c>
      <c r="V12" s="53" t="str">
        <f>'D2'!$V$74</f>
        <v/>
      </c>
      <c r="W12" s="52" t="str">
        <f t="shared" ref="W12:W40" si="1">IF(ISNUMBER(V12/U12),V12/U12,"")</f>
        <v/>
      </c>
      <c r="Y12" s="129"/>
      <c r="Z12" s="129"/>
    </row>
    <row r="13" spans="1:27" ht="24" x14ac:dyDescent="0.25">
      <c r="E13" s="47">
        <v>3</v>
      </c>
      <c r="F13" s="59" t="s">
        <v>56</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ht="24" x14ac:dyDescent="0.25">
      <c r="E14" s="51">
        <v>4</v>
      </c>
      <c r="F14" s="60" t="s">
        <v>57</v>
      </c>
      <c r="G14" s="48"/>
      <c r="H14" s="52">
        <f>'D4'!$H$74</f>
        <v>0</v>
      </c>
      <c r="I14" s="52">
        <f>'D4'!$I$74</f>
        <v>0</v>
      </c>
      <c r="J14" s="52">
        <f>'D4'!$J$74</f>
        <v>0</v>
      </c>
      <c r="K14" s="43"/>
      <c r="L14" s="52">
        <f>'D4'!$L$74</f>
        <v>0</v>
      </c>
      <c r="M14" s="52">
        <f>'D4'!$M$74</f>
        <v>0</v>
      </c>
      <c r="N14" s="52">
        <f>'D4'!$N$74</f>
        <v>0</v>
      </c>
      <c r="O14" s="52">
        <f>'D4'!$O$74</f>
        <v>0</v>
      </c>
      <c r="P14" s="43"/>
      <c r="Q14" s="53" t="str">
        <f>'D4'!$Q$74</f>
        <v/>
      </c>
      <c r="R14" s="53" t="str">
        <f>'D4'!$R$74</f>
        <v/>
      </c>
      <c r="S14" s="52" t="str">
        <f t="shared" si="0"/>
        <v/>
      </c>
      <c r="T14" s="43"/>
      <c r="U14" s="53" t="str">
        <f>'D4'!$U$74</f>
        <v/>
      </c>
      <c r="V14" s="53" t="str">
        <f>'D4'!$V$74</f>
        <v/>
      </c>
      <c r="W14" s="52" t="str">
        <f t="shared" si="1"/>
        <v/>
      </c>
      <c r="Y14" s="129"/>
      <c r="Z14" s="129"/>
    </row>
    <row r="15" spans="1:27" ht="24" x14ac:dyDescent="0.25">
      <c r="E15" s="47">
        <v>5</v>
      </c>
      <c r="F15" s="59" t="s">
        <v>58</v>
      </c>
      <c r="G15" s="48"/>
      <c r="H15" s="49">
        <f>'D5'!$H$74</f>
        <v>0</v>
      </c>
      <c r="I15" s="49">
        <f>'D5'!$I$74</f>
        <v>0</v>
      </c>
      <c r="J15" s="49">
        <f>'D5'!$J$74</f>
        <v>0</v>
      </c>
      <c r="K15" s="43"/>
      <c r="L15" s="49">
        <f>'D5'!$L$74</f>
        <v>0</v>
      </c>
      <c r="M15" s="49">
        <f>'D5'!$M$74</f>
        <v>0</v>
      </c>
      <c r="N15" s="49">
        <f>'D5'!$N$74</f>
        <v>0</v>
      </c>
      <c r="O15" s="49">
        <f>'D5'!$O$74</f>
        <v>0</v>
      </c>
      <c r="P15" s="43"/>
      <c r="Q15" s="50" t="str">
        <f>'D5'!$Q$74</f>
        <v/>
      </c>
      <c r="R15" s="50" t="str">
        <f>'D5'!$R$74</f>
        <v/>
      </c>
      <c r="S15" s="49" t="str">
        <f t="shared" si="0"/>
        <v/>
      </c>
      <c r="T15" s="43"/>
      <c r="U15" s="50" t="str">
        <f>'D5'!$U$74</f>
        <v/>
      </c>
      <c r="V15" s="50" t="str">
        <f>'D5'!$V$74</f>
        <v/>
      </c>
      <c r="W15" s="49" t="str">
        <f t="shared" si="1"/>
        <v/>
      </c>
      <c r="Y15" s="129"/>
      <c r="Z15" s="129"/>
    </row>
    <row r="16" spans="1:27" x14ac:dyDescent="0.25">
      <c r="E16" s="51">
        <v>6</v>
      </c>
      <c r="F16" s="60" t="s">
        <v>82</v>
      </c>
      <c r="G16" s="48"/>
      <c r="H16" s="52">
        <f>'D6'!$H$74</f>
        <v>0</v>
      </c>
      <c r="I16" s="52">
        <f>'D6'!$I$74</f>
        <v>0</v>
      </c>
      <c r="J16" s="52">
        <f>'D6'!$J$74</f>
        <v>0</v>
      </c>
      <c r="K16" s="43"/>
      <c r="L16" s="52">
        <f>'D6'!$L$74</f>
        <v>0</v>
      </c>
      <c r="M16" s="52">
        <f>'D6'!$M$74</f>
        <v>0</v>
      </c>
      <c r="N16" s="52">
        <f>'D6'!$N$74</f>
        <v>0</v>
      </c>
      <c r="O16" s="52">
        <f>'D6'!$O$74</f>
        <v>0</v>
      </c>
      <c r="P16" s="43"/>
      <c r="Q16" s="53" t="str">
        <f>'D6'!$Q$74</f>
        <v/>
      </c>
      <c r="R16" s="53" t="str">
        <f>'D6'!$R$74</f>
        <v/>
      </c>
      <c r="S16" s="52" t="str">
        <f t="shared" si="0"/>
        <v/>
      </c>
      <c r="T16" s="43"/>
      <c r="U16" s="53" t="str">
        <f>'D6'!$U$74</f>
        <v/>
      </c>
      <c r="V16" s="53" t="str">
        <f>'D6'!$V$74</f>
        <v/>
      </c>
      <c r="W16" s="52" t="str">
        <f t="shared" si="1"/>
        <v/>
      </c>
      <c r="Y16" s="129"/>
      <c r="Z16" s="129"/>
    </row>
    <row r="17" spans="5:26" x14ac:dyDescent="0.25">
      <c r="E17" s="47">
        <v>7</v>
      </c>
      <c r="F17" s="59" t="s">
        <v>97</v>
      </c>
      <c r="G17" s="48"/>
      <c r="H17" s="49">
        <f>'D7'!$H$74</f>
        <v>0</v>
      </c>
      <c r="I17" s="49">
        <f>'D7'!$I$74</f>
        <v>0</v>
      </c>
      <c r="J17" s="49">
        <f>'D7'!$J$74</f>
        <v>0</v>
      </c>
      <c r="K17" s="43"/>
      <c r="L17" s="49">
        <f>'D7'!$L$74</f>
        <v>0</v>
      </c>
      <c r="M17" s="49">
        <f>'D7'!$M$74</f>
        <v>0</v>
      </c>
      <c r="N17" s="49">
        <f>'D7'!$N$74</f>
        <v>0</v>
      </c>
      <c r="O17" s="49">
        <f>'D7'!$O$74</f>
        <v>0</v>
      </c>
      <c r="P17" s="43"/>
      <c r="Q17" s="50" t="str">
        <f>'D7'!$Q$74</f>
        <v/>
      </c>
      <c r="R17" s="50" t="str">
        <f>'D7'!$R$74</f>
        <v/>
      </c>
      <c r="S17" s="49" t="str">
        <f t="shared" si="0"/>
        <v/>
      </c>
      <c r="T17" s="43"/>
      <c r="U17" s="50" t="str">
        <f>'D7'!$U$74</f>
        <v/>
      </c>
      <c r="V17" s="50" t="str">
        <f>'D7'!$V$74</f>
        <v/>
      </c>
      <c r="W17" s="49" t="str">
        <f t="shared" si="1"/>
        <v/>
      </c>
      <c r="Y17" s="129"/>
      <c r="Z17" s="129"/>
    </row>
    <row r="18" spans="5:26" x14ac:dyDescent="0.25">
      <c r="E18" s="51">
        <v>8</v>
      </c>
      <c r="F18" s="60" t="s">
        <v>83</v>
      </c>
      <c r="G18" s="48"/>
      <c r="H18" s="52">
        <f>'D8'!$H$74</f>
        <v>0</v>
      </c>
      <c r="I18" s="52">
        <f>'D8'!$I$74</f>
        <v>0</v>
      </c>
      <c r="J18" s="52">
        <f>'D8'!$J$74</f>
        <v>0</v>
      </c>
      <c r="K18" s="43"/>
      <c r="L18" s="52">
        <f>'D8'!$L$74</f>
        <v>0</v>
      </c>
      <c r="M18" s="52">
        <f>'D8'!$M$74</f>
        <v>0</v>
      </c>
      <c r="N18" s="52">
        <f>'D8'!$N$74</f>
        <v>0</v>
      </c>
      <c r="O18" s="52">
        <f>'D8'!$O$74</f>
        <v>0</v>
      </c>
      <c r="P18" s="43"/>
      <c r="Q18" s="53" t="str">
        <f>'D8'!$Q$74</f>
        <v/>
      </c>
      <c r="R18" s="53" t="str">
        <f>'D8'!$R$74</f>
        <v/>
      </c>
      <c r="S18" s="52" t="str">
        <f t="shared" si="0"/>
        <v/>
      </c>
      <c r="T18" s="43"/>
      <c r="U18" s="53" t="str">
        <f>'D8'!$U$74</f>
        <v/>
      </c>
      <c r="V18" s="53" t="str">
        <f>'D8'!$V$74</f>
        <v/>
      </c>
      <c r="W18" s="52" t="str">
        <f t="shared" si="1"/>
        <v/>
      </c>
      <c r="Y18" s="129"/>
      <c r="Z18" s="129"/>
    </row>
    <row r="19" spans="5:26" x14ac:dyDescent="0.25">
      <c r="E19" s="47">
        <v>9</v>
      </c>
      <c r="F19" s="59" t="s">
        <v>123</v>
      </c>
      <c r="G19" s="48"/>
      <c r="H19" s="49">
        <f>'D9'!$H$74</f>
        <v>0</v>
      </c>
      <c r="I19" s="49">
        <f>'D9'!$I$74</f>
        <v>0</v>
      </c>
      <c r="J19" s="49">
        <f>'D9'!$J$74</f>
        <v>0</v>
      </c>
      <c r="K19" s="43"/>
      <c r="L19" s="49">
        <f>'D9'!$L$74</f>
        <v>0</v>
      </c>
      <c r="M19" s="49">
        <f>'D9'!$M$74</f>
        <v>0</v>
      </c>
      <c r="N19" s="49">
        <f>'D9'!$N$74</f>
        <v>0</v>
      </c>
      <c r="O19" s="49">
        <f>'D9'!$O$74</f>
        <v>0</v>
      </c>
      <c r="P19" s="43"/>
      <c r="Q19" s="50" t="str">
        <f>'D9'!$Q$74</f>
        <v/>
      </c>
      <c r="R19" s="50" t="str">
        <f>'D9'!$R$74</f>
        <v/>
      </c>
      <c r="S19" s="49" t="str">
        <f t="shared" si="0"/>
        <v/>
      </c>
      <c r="T19" s="43"/>
      <c r="U19" s="50" t="str">
        <f>'D9'!$U$74</f>
        <v/>
      </c>
      <c r="V19" s="50" t="str">
        <f>'D9'!$V$74</f>
        <v/>
      </c>
      <c r="W19" s="49" t="str">
        <f t="shared" si="1"/>
        <v/>
      </c>
      <c r="Y19" s="129"/>
      <c r="Z19" s="129"/>
    </row>
    <row r="20" spans="5:26" x14ac:dyDescent="0.25">
      <c r="E20" s="51">
        <v>10</v>
      </c>
      <c r="F20" s="60" t="s">
        <v>124</v>
      </c>
      <c r="G20" s="48"/>
      <c r="H20" s="52">
        <f>'D10'!$H$74</f>
        <v>0</v>
      </c>
      <c r="I20" s="52">
        <f>'D10'!$I$74</f>
        <v>0</v>
      </c>
      <c r="J20" s="52">
        <f>'D10'!$J$74</f>
        <v>0</v>
      </c>
      <c r="K20" s="43"/>
      <c r="L20" s="52">
        <f>'D10'!$L$74</f>
        <v>0</v>
      </c>
      <c r="M20" s="52">
        <f>'D10'!$M$74</f>
        <v>0</v>
      </c>
      <c r="N20" s="52">
        <f>'D10'!$N$74</f>
        <v>0</v>
      </c>
      <c r="O20" s="52">
        <f>'D10'!$O$74</f>
        <v>0</v>
      </c>
      <c r="P20" s="43"/>
      <c r="Q20" s="53" t="str">
        <f>'D10'!$Q$74</f>
        <v/>
      </c>
      <c r="R20" s="53" t="str">
        <f>'D10'!$R$74</f>
        <v/>
      </c>
      <c r="S20" s="52" t="str">
        <f t="shared" si="0"/>
        <v/>
      </c>
      <c r="T20" s="43"/>
      <c r="U20" s="53" t="str">
        <f>'D10'!$U$74</f>
        <v/>
      </c>
      <c r="V20" s="53" t="str">
        <f>'D10'!$V$74</f>
        <v/>
      </c>
      <c r="W20" s="52" t="str">
        <f t="shared" si="1"/>
        <v/>
      </c>
      <c r="Y20" s="129"/>
      <c r="Z20" s="129"/>
    </row>
    <row r="21" spans="5:26" x14ac:dyDescent="0.25">
      <c r="E21" s="47">
        <v>11</v>
      </c>
      <c r="F21" s="59" t="s">
        <v>148</v>
      </c>
      <c r="G21" s="48"/>
      <c r="H21" s="49">
        <f>'D11'!$H$74</f>
        <v>0</v>
      </c>
      <c r="I21" s="49">
        <f>'D11'!$I$74</f>
        <v>0</v>
      </c>
      <c r="J21" s="49">
        <f>'D11'!$J$74</f>
        <v>0</v>
      </c>
      <c r="K21" s="43"/>
      <c r="L21" s="49">
        <f>'D11'!$L$74</f>
        <v>0</v>
      </c>
      <c r="M21" s="49">
        <f>'D11'!$M$74</f>
        <v>0</v>
      </c>
      <c r="N21" s="49">
        <f>'D11'!$N$74</f>
        <v>0</v>
      </c>
      <c r="O21" s="49">
        <f>'D11'!$O$74</f>
        <v>0</v>
      </c>
      <c r="P21" s="43"/>
      <c r="Q21" s="50" t="str">
        <f>'D11'!$Q$74</f>
        <v/>
      </c>
      <c r="R21" s="50" t="str">
        <f>'D11'!$R$74</f>
        <v/>
      </c>
      <c r="S21" s="49" t="str">
        <f t="shared" si="0"/>
        <v/>
      </c>
      <c r="T21" s="43"/>
      <c r="U21" s="50" t="str">
        <f>'D11'!$U$74</f>
        <v/>
      </c>
      <c r="V21" s="50" t="str">
        <f>'D11'!$V$74</f>
        <v/>
      </c>
      <c r="W21" s="49" t="str">
        <f t="shared" si="1"/>
        <v/>
      </c>
    </row>
    <row r="22" spans="5:26" x14ac:dyDescent="0.25">
      <c r="E22" s="51">
        <v>12</v>
      </c>
      <c r="F22" s="60" t="s">
        <v>149</v>
      </c>
      <c r="G22" s="48"/>
      <c r="H22" s="52">
        <f>'D12'!$H$74</f>
        <v>0</v>
      </c>
      <c r="I22" s="52">
        <f>'D12'!$I$74</f>
        <v>0</v>
      </c>
      <c r="J22" s="52">
        <f>'D12'!$J$74</f>
        <v>0</v>
      </c>
      <c r="K22" s="43"/>
      <c r="L22" s="52">
        <f>'D12'!$L$74</f>
        <v>0</v>
      </c>
      <c r="M22" s="52">
        <f>'D12'!$M$74</f>
        <v>0</v>
      </c>
      <c r="N22" s="52">
        <f>'D12'!$N$74</f>
        <v>0</v>
      </c>
      <c r="O22" s="52">
        <f>'D12'!$O$74</f>
        <v>0</v>
      </c>
      <c r="P22" s="43"/>
      <c r="Q22" s="53" t="str">
        <f>'D12'!$Q$74</f>
        <v/>
      </c>
      <c r="R22" s="53" t="str">
        <f>'D12'!$R$74</f>
        <v/>
      </c>
      <c r="S22" s="52" t="str">
        <f t="shared" si="0"/>
        <v/>
      </c>
      <c r="T22" s="43"/>
      <c r="U22" s="53" t="str">
        <f>'D12'!$U$74</f>
        <v/>
      </c>
      <c r="V22" s="53" t="str">
        <f>'D12'!$V$74</f>
        <v/>
      </c>
      <c r="W22" s="52" t="str">
        <f t="shared" si="1"/>
        <v/>
      </c>
    </row>
    <row r="23" spans="5:26" x14ac:dyDescent="0.25">
      <c r="E23" s="47">
        <v>13</v>
      </c>
      <c r="F23" s="59" t="s">
        <v>171</v>
      </c>
      <c r="G23" s="48"/>
      <c r="H23" s="49">
        <f>'D13'!$H$74</f>
        <v>0</v>
      </c>
      <c r="I23" s="49">
        <f>'D13'!$I$74</f>
        <v>0</v>
      </c>
      <c r="J23" s="49">
        <f>'D13'!$J$74</f>
        <v>0</v>
      </c>
      <c r="K23" s="43"/>
      <c r="L23" s="49">
        <f>'D13'!$L$74</f>
        <v>0</v>
      </c>
      <c r="M23" s="49">
        <f>'D13'!$M$74</f>
        <v>0</v>
      </c>
      <c r="N23" s="49">
        <f>'D13'!$N$74</f>
        <v>0</v>
      </c>
      <c r="O23" s="49">
        <f>'D13'!$O$74</f>
        <v>0</v>
      </c>
      <c r="P23" s="43"/>
      <c r="Q23" s="50" t="str">
        <f>'D13'!$Q$74</f>
        <v/>
      </c>
      <c r="R23" s="50" t="str">
        <f>'D13'!$R$74</f>
        <v/>
      </c>
      <c r="S23" s="49" t="str">
        <f t="shared" si="0"/>
        <v/>
      </c>
      <c r="T23" s="43"/>
      <c r="U23" s="50" t="str">
        <f>'D13'!$U$74</f>
        <v/>
      </c>
      <c r="V23" s="50" t="str">
        <f>'D13'!$V$74</f>
        <v/>
      </c>
      <c r="W23" s="49" t="str">
        <f t="shared" si="1"/>
        <v/>
      </c>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PinE1Qxbz87rlWETea5iXbhdkUgrUe6ZgHNKdS0VqnQrS4i58eplks2w0xOXD5rHRmZiybapUEX/9gpsy7olhA==" saltValue="HWLLasPDMlGoFeTuZrTQsQ=="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119" priority="13" operator="equal">
      <formula>"A"</formula>
    </cfRule>
    <cfRule type="cellIs" dxfId="118" priority="14" operator="equal">
      <formula>"U"</formula>
    </cfRule>
    <cfRule type="cellIs" dxfId="117" priority="15" operator="equal">
      <formula>"OK"</formula>
    </cfRule>
  </conditionalFormatting>
  <conditionalFormatting sqref="L10:O10 H13:I13 H17:I17 H21:I21 H25:I25">
    <cfRule type="cellIs" dxfId="116" priority="22" operator="equal">
      <formula>"A"</formula>
    </cfRule>
    <cfRule type="cellIs" dxfId="115" priority="23" operator="equal">
      <formula>"U"</formula>
    </cfRule>
    <cfRule type="cellIs" dxfId="114" priority="24" operator="equal">
      <formula>"OK"</formula>
    </cfRule>
  </conditionalFormatting>
  <conditionalFormatting sqref="L9:O9">
    <cfRule type="cellIs" dxfId="113" priority="25" operator="equal">
      <formula>"A"</formula>
    </cfRule>
    <cfRule type="cellIs" dxfId="112" priority="26" operator="equal">
      <formula>"U"</formula>
    </cfRule>
    <cfRule type="cellIs" dxfId="111" priority="27" operator="equal">
      <formula>"OK"</formula>
    </cfRule>
  </conditionalFormatting>
  <conditionalFormatting sqref="J13 J17 J21 J25">
    <cfRule type="cellIs" dxfId="110" priority="19" operator="equal">
      <formula>"A"</formula>
    </cfRule>
    <cfRule type="cellIs" dxfId="109" priority="20" operator="equal">
      <formula>"U"</formula>
    </cfRule>
    <cfRule type="cellIs" dxfId="108" priority="21" operator="equal">
      <formula>"OK"</formula>
    </cfRule>
  </conditionalFormatting>
  <conditionalFormatting sqref="L11:O11 L13:N13 L17:N17 L21:N21 L25:N25 L15:O15 L19:O19 L23:O23">
    <cfRule type="cellIs" dxfId="107" priority="16" operator="equal">
      <formula>"A"</formula>
    </cfRule>
    <cfRule type="cellIs" dxfId="106" priority="17" operator="equal">
      <formula>"U"</formula>
    </cfRule>
    <cfRule type="cellIs" dxfId="105" priority="18" operator="equal">
      <formula>"OK"</formula>
    </cfRule>
  </conditionalFormatting>
  <conditionalFormatting sqref="O27 O29 O31 O33 O35 O37 O39">
    <cfRule type="cellIs" dxfId="104" priority="1" operator="equal">
      <formula>"A"</formula>
    </cfRule>
    <cfRule type="cellIs" dxfId="103" priority="2" operator="equal">
      <formula>"U"</formula>
    </cfRule>
    <cfRule type="cellIs" dxfId="102" priority="3" operator="equal">
      <formula>"OK"</formula>
    </cfRule>
  </conditionalFormatting>
  <conditionalFormatting sqref="H27:I27 H29:I29 H31:I31 H33:I33 H35:I35 H37:I37 H39:I39">
    <cfRule type="cellIs" dxfId="101" priority="10" operator="equal">
      <formula>"A"</formula>
    </cfRule>
    <cfRule type="cellIs" dxfId="100" priority="11" operator="equal">
      <formula>"U"</formula>
    </cfRule>
    <cfRule type="cellIs" dxfId="99" priority="12" operator="equal">
      <formula>"OK"</formula>
    </cfRule>
  </conditionalFormatting>
  <conditionalFormatting sqref="J27 J29 J31 J33 J35 J37 J39">
    <cfRule type="cellIs" dxfId="98" priority="7" operator="equal">
      <formula>"A"</formula>
    </cfRule>
    <cfRule type="cellIs" dxfId="97" priority="8" operator="equal">
      <formula>"U"</formula>
    </cfRule>
    <cfRule type="cellIs" dxfId="96" priority="9" operator="equal">
      <formula>"OK"</formula>
    </cfRule>
  </conditionalFormatting>
  <conditionalFormatting sqref="L27:N27 L29:N29 L31:N31 L33:N33 L35:N35 L37:N37 L39:N39">
    <cfRule type="cellIs" dxfId="95" priority="4" operator="equal">
      <formula>"A"</formula>
    </cfRule>
    <cfRule type="cellIs" dxfId="94" priority="5" operator="equal">
      <formula>"U"</formula>
    </cfRule>
    <cfRule type="cellIs" dxfId="93" priority="6" operator="equal">
      <formula>"OK"</formula>
    </cfRule>
  </conditionalFormatting>
  <hyperlinks>
    <hyperlink ref="F18" location="'D8'!A1" display="Atualidades" xr:uid="{00000000-0004-0000-0300-000000000000}"/>
    <hyperlink ref="F19" location="'D9'!A1" display="Direito Administrativo" xr:uid="{00000000-0004-0000-0300-000001000000}"/>
    <hyperlink ref="F20" location="'D10'!A1" display="Direito Civil" xr:uid="{00000000-0004-0000-0300-000002000000}"/>
    <hyperlink ref="F21" location="'D11'!A1" display="Direito Administrativo" xr:uid="{00000000-0004-0000-0300-000003000000}"/>
    <hyperlink ref="F22" location="'D12'!A1" display="Direito Civil" xr:uid="{00000000-0004-0000-0300-000004000000}"/>
    <hyperlink ref="F23" location="'D13'!A1" display="Direito Administrativo" xr:uid="{00000000-0004-0000-0300-000005000000}"/>
    <hyperlink ref="F17" location="'D7'!A1" display="Direito das Pessoas com Deficiência" xr:uid="{00000000-0004-0000-0300-000017000000}"/>
    <hyperlink ref="F16" location="'D6'!A1" display="Sustentabilidade" xr:uid="{00000000-0004-0000-0300-000018000000}"/>
    <hyperlink ref="F15" location="'D5'!A1" display="Regimento Interno do STJ" xr:uid="{00000000-0004-0000-0300-000019000000}"/>
    <hyperlink ref="F14" location="'D4'!A1" display="Ética no Serviço Público" xr:uid="{00000000-0004-0000-0300-00001A000000}"/>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73"/>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38</v>
      </c>
      <c r="H8" s="79" t="s">
        <v>39</v>
      </c>
      <c r="I8" s="79" t="s">
        <v>40</v>
      </c>
      <c r="J8" s="80" t="s">
        <v>41</v>
      </c>
      <c r="K8" s="37"/>
      <c r="L8" s="69"/>
      <c r="M8" s="70"/>
      <c r="N8" s="70"/>
      <c r="O8" s="70"/>
      <c r="P8" s="70"/>
      <c r="Q8" s="70"/>
      <c r="R8" s="70"/>
      <c r="S8" s="71"/>
      <c r="T8" s="37"/>
      <c r="U8" s="37"/>
      <c r="V8" s="38"/>
    </row>
    <row r="9" spans="1:22" ht="15" customHeight="1" x14ac:dyDescent="0.2">
      <c r="A9" s="37"/>
      <c r="B9" s="37"/>
      <c r="C9" s="81">
        <v>1</v>
      </c>
      <c r="D9" s="131" t="str">
        <f>Disciplinas!F11</f>
        <v>LÍNGUA PORTUGUESA</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NOÇÕES DE INFORMÁTICA</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NORMAS APLICÁVEIS AOS SERVIDORES PÚBLICOS FEDERAIS</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t="str">
        <f>Disciplinas!F14</f>
        <v>REGIMENTO INTERNO DO TRIBUNAL REGIONAL ELEITORAL DO PARÁ</v>
      </c>
      <c r="E12" s="131"/>
      <c r="F12" s="131"/>
      <c r="G12" s="82">
        <f>IF(ISNUMBER(AVERAGE(Disciplinas!H14:J14)),AVERAGE(Disciplinas!H14:J14),0)</f>
        <v>0</v>
      </c>
      <c r="H12" s="82">
        <f>IF(ISNUMBER(AVERAGE(Disciplinas!L14:O14)),AVERAGE(Disciplinas!L14:O14),0)</f>
        <v>0</v>
      </c>
      <c r="I12" s="82" t="str">
        <f>Disciplinas!S14</f>
        <v/>
      </c>
      <c r="J12" s="83" t="str">
        <f>Disciplinas!W14</f>
        <v/>
      </c>
      <c r="K12" s="37"/>
      <c r="L12" s="72"/>
      <c r="M12" s="68"/>
      <c r="N12" s="68"/>
      <c r="O12" s="68"/>
      <c r="P12" s="68"/>
      <c r="Q12" s="68"/>
      <c r="R12" s="68"/>
      <c r="S12" s="73"/>
      <c r="T12" s="37"/>
      <c r="U12" s="37"/>
      <c r="V12" s="38"/>
    </row>
    <row r="13" spans="1:22" ht="15" customHeight="1" x14ac:dyDescent="0.2">
      <c r="A13" s="37"/>
      <c r="B13" s="37"/>
      <c r="C13" s="81">
        <v>5</v>
      </c>
      <c r="D13" s="131" t="str">
        <f>Disciplinas!F15</f>
        <v>DIREITO DAS PESSOAS COM DEFICIÊNCIA</v>
      </c>
      <c r="E13" s="131"/>
      <c r="F13" s="131"/>
      <c r="G13" s="82">
        <f>IF(ISNUMBER(AVERAGE(Disciplinas!H15:J15)),AVERAGE(Disciplinas!H15:J15),0)</f>
        <v>0</v>
      </c>
      <c r="H13" s="82">
        <f>IF(ISNUMBER(AVERAGE(Disciplinas!L15:O15)),AVERAGE(Disciplinas!L15:O15),0)</f>
        <v>0</v>
      </c>
      <c r="I13" s="82" t="str">
        <f>Disciplinas!S15</f>
        <v/>
      </c>
      <c r="J13" s="83" t="str">
        <f>Disciplinas!W15</f>
        <v/>
      </c>
      <c r="K13" s="37"/>
      <c r="L13" s="72"/>
      <c r="M13" s="68"/>
      <c r="N13" s="68"/>
      <c r="O13" s="68"/>
      <c r="P13" s="68"/>
      <c r="Q13" s="68"/>
      <c r="R13" s="68"/>
      <c r="S13" s="73"/>
      <c r="T13" s="37"/>
      <c r="U13" s="37"/>
      <c r="V13" s="38"/>
    </row>
    <row r="14" spans="1:22" ht="15" customHeight="1" x14ac:dyDescent="0.2">
      <c r="A14" s="37"/>
      <c r="B14" s="37"/>
      <c r="C14" s="81">
        <v>6</v>
      </c>
      <c r="D14" s="131" t="str">
        <f>Disciplinas!F16</f>
        <v>DIREITO CONSTITUCIONAL</v>
      </c>
      <c r="E14" s="131"/>
      <c r="F14" s="131"/>
      <c r="G14" s="82">
        <f>IF(ISNUMBER(AVERAGE(Disciplinas!H16:J16)),AVERAGE(Disciplinas!H16:J16),0)</f>
        <v>0</v>
      </c>
      <c r="H14" s="82">
        <f>IF(ISNUMBER(AVERAGE(Disciplinas!L16:O16)),AVERAGE(Disciplinas!L16:O16),0)</f>
        <v>0</v>
      </c>
      <c r="I14" s="82" t="str">
        <f>Disciplinas!S16</f>
        <v/>
      </c>
      <c r="J14" s="83" t="str">
        <f>Disciplinas!W16</f>
        <v/>
      </c>
      <c r="K14" s="37"/>
      <c r="L14" s="72"/>
      <c r="M14" s="68"/>
      <c r="N14" s="68"/>
      <c r="O14" s="68"/>
      <c r="P14" s="68"/>
      <c r="Q14" s="68"/>
      <c r="R14" s="68"/>
      <c r="S14" s="73"/>
      <c r="T14" s="37"/>
      <c r="U14" s="37"/>
      <c r="V14" s="38"/>
    </row>
    <row r="15" spans="1:22" ht="15" customHeight="1" x14ac:dyDescent="0.2">
      <c r="A15" s="37"/>
      <c r="B15" s="37"/>
      <c r="C15" s="81">
        <v>7</v>
      </c>
      <c r="D15" s="131" t="str">
        <f>Disciplinas!F17</f>
        <v>DIREITO ELEITORAL</v>
      </c>
      <c r="E15" s="131"/>
      <c r="F15" s="131"/>
      <c r="G15" s="82">
        <f>IF(ISNUMBER(AVERAGE(Disciplinas!H17:J17)),AVERAGE(Disciplinas!H17:J17),0)</f>
        <v>0</v>
      </c>
      <c r="H15" s="82">
        <f>IF(ISNUMBER(AVERAGE(Disciplinas!L17:O17)),AVERAGE(Disciplinas!L17:O17),0)</f>
        <v>0</v>
      </c>
      <c r="I15" s="82" t="str">
        <f>Disciplinas!S17</f>
        <v/>
      </c>
      <c r="J15" s="83" t="str">
        <f>Disciplinas!W17</f>
        <v/>
      </c>
      <c r="K15" s="37"/>
      <c r="L15" s="72"/>
      <c r="M15" s="68"/>
      <c r="N15" s="68"/>
      <c r="O15" s="68"/>
      <c r="P15" s="68"/>
      <c r="Q15" s="68"/>
      <c r="R15" s="68"/>
      <c r="S15" s="73"/>
      <c r="T15" s="37"/>
      <c r="U15" s="37"/>
      <c r="V15" s="38"/>
    </row>
    <row r="16" spans="1:22" ht="15" customHeight="1" x14ac:dyDescent="0.2">
      <c r="A16" s="37"/>
      <c r="B16" s="37"/>
      <c r="C16" s="81">
        <v>8</v>
      </c>
      <c r="D16" s="131" t="str">
        <f>Disciplinas!F18</f>
        <v>DIREITO ADMINISTRATIVO</v>
      </c>
      <c r="E16" s="131"/>
      <c r="F16" s="131"/>
      <c r="G16" s="82">
        <f>IF(ISNUMBER(AVERAGE(Disciplinas!H18:J18)),AVERAGE(Disciplinas!H18:J18),0)</f>
        <v>0</v>
      </c>
      <c r="H16" s="82">
        <f>IF(ISNUMBER(AVERAGE(Disciplinas!L18:O18)),AVERAGE(Disciplinas!L18:O18),0)</f>
        <v>0</v>
      </c>
      <c r="I16" s="82" t="str">
        <f>Disciplinas!S18</f>
        <v/>
      </c>
      <c r="J16" s="83" t="str">
        <f>Disciplinas!W18</f>
        <v/>
      </c>
      <c r="K16" s="37"/>
      <c r="L16" s="72"/>
      <c r="M16" s="68"/>
      <c r="N16" s="68"/>
      <c r="O16" s="68"/>
      <c r="P16" s="68"/>
      <c r="Q16" s="68"/>
      <c r="R16" s="68"/>
      <c r="S16" s="73"/>
      <c r="T16" s="37"/>
      <c r="U16" s="37"/>
      <c r="V16" s="38"/>
    </row>
    <row r="17" spans="1:22" ht="15" customHeight="1" x14ac:dyDescent="0.2">
      <c r="A17" s="37"/>
      <c r="B17" s="37"/>
      <c r="C17" s="81">
        <v>9</v>
      </c>
      <c r="D17" s="131" t="str">
        <f>Disciplinas!F19</f>
        <v>DIREITO CIVIL</v>
      </c>
      <c r="E17" s="131"/>
      <c r="F17" s="131"/>
      <c r="G17" s="82">
        <f>IF(ISNUMBER(AVERAGE(Disciplinas!H19:J19)),AVERAGE(Disciplinas!H19:J19),0)</f>
        <v>0</v>
      </c>
      <c r="H17" s="82">
        <f>IF(ISNUMBER(AVERAGE(Disciplinas!L19:O19)),AVERAGE(Disciplinas!L19:O19),0)</f>
        <v>0</v>
      </c>
      <c r="I17" s="82" t="str">
        <f>Disciplinas!S19</f>
        <v/>
      </c>
      <c r="J17" s="83" t="str">
        <f>Disciplinas!W19</f>
        <v/>
      </c>
      <c r="K17" s="37"/>
      <c r="L17" s="72"/>
      <c r="M17" s="68"/>
      <c r="N17" s="68"/>
      <c r="O17" s="68"/>
      <c r="P17" s="68"/>
      <c r="Q17" s="68"/>
      <c r="R17" s="68"/>
      <c r="S17" s="73"/>
      <c r="T17" s="37"/>
      <c r="U17" s="37"/>
      <c r="V17" s="38"/>
    </row>
    <row r="18" spans="1:22" ht="15" customHeight="1" x14ac:dyDescent="0.2">
      <c r="A18" s="37"/>
      <c r="B18" s="37"/>
      <c r="C18" s="81">
        <v>10</v>
      </c>
      <c r="D18" s="131" t="str">
        <f>Disciplinas!F20</f>
        <v>DIREITO PROCESSUAL CIVIL</v>
      </c>
      <c r="E18" s="131"/>
      <c r="F18" s="131"/>
      <c r="G18" s="82">
        <f>IF(ISNUMBER(AVERAGE(Disciplinas!H20:J20)),AVERAGE(Disciplinas!H20:J20),0)</f>
        <v>0</v>
      </c>
      <c r="H18" s="82">
        <f>IF(ISNUMBER(AVERAGE(Disciplinas!L20:O20)),AVERAGE(Disciplinas!L20:O20),0)</f>
        <v>0</v>
      </c>
      <c r="I18" s="82" t="str">
        <f>Disciplinas!S20</f>
        <v/>
      </c>
      <c r="J18" s="83" t="str">
        <f>Disciplinas!W20</f>
        <v/>
      </c>
      <c r="K18" s="37"/>
      <c r="L18" s="72"/>
      <c r="M18" s="68"/>
      <c r="N18" s="68"/>
      <c r="O18" s="68"/>
      <c r="P18" s="68"/>
      <c r="Q18" s="68"/>
      <c r="R18" s="68"/>
      <c r="S18" s="73"/>
      <c r="T18" s="37"/>
      <c r="U18" s="37"/>
      <c r="V18" s="38"/>
    </row>
    <row r="19" spans="1:22" ht="15" customHeight="1" x14ac:dyDescent="0.2">
      <c r="A19" s="37"/>
      <c r="B19" s="37"/>
      <c r="C19" s="81">
        <v>11</v>
      </c>
      <c r="D19" s="131" t="str">
        <f>Disciplinas!F21</f>
        <v>DIREITO PENAL</v>
      </c>
      <c r="E19" s="131"/>
      <c r="F19" s="131"/>
      <c r="G19" s="82">
        <f>IF(ISNUMBER(AVERAGE(Disciplinas!H21:J21)),AVERAGE(Disciplinas!H21:J21),0)</f>
        <v>0</v>
      </c>
      <c r="H19" s="82">
        <f>IF(ISNUMBER(AVERAGE(Disciplinas!L21:O21)),AVERAGE(Disciplinas!L21:O21),0)</f>
        <v>0</v>
      </c>
      <c r="I19" s="82" t="str">
        <f>Disciplinas!S21</f>
        <v/>
      </c>
      <c r="J19" s="83" t="str">
        <f>Disciplinas!W21</f>
        <v/>
      </c>
      <c r="K19" s="37"/>
      <c r="L19" s="72"/>
      <c r="M19" s="68"/>
      <c r="N19" s="68"/>
      <c r="O19" s="68"/>
      <c r="P19" s="68"/>
      <c r="Q19" s="68"/>
      <c r="R19" s="68"/>
      <c r="S19" s="73"/>
      <c r="T19" s="37"/>
      <c r="U19" s="37"/>
      <c r="V19" s="38"/>
    </row>
    <row r="20" spans="1:22" ht="15" customHeight="1" x14ac:dyDescent="0.2">
      <c r="A20" s="37"/>
      <c r="B20" s="37"/>
      <c r="C20" s="81">
        <v>12</v>
      </c>
      <c r="D20" s="131" t="str">
        <f>Disciplinas!F22</f>
        <v>DIREITO PROCESSUAL PENAL</v>
      </c>
      <c r="E20" s="131"/>
      <c r="F20" s="131"/>
      <c r="G20" s="82">
        <f>IF(ISNUMBER(AVERAGE(Disciplinas!H22:J22)),AVERAGE(Disciplinas!H22:J22),0)</f>
        <v>0</v>
      </c>
      <c r="H20" s="82">
        <f>IF(ISNUMBER(AVERAGE(Disciplinas!L22:O22)),AVERAGE(Disciplinas!L22:O22),0)</f>
        <v>0</v>
      </c>
      <c r="I20" s="82" t="str">
        <f>Disciplinas!S22</f>
        <v/>
      </c>
      <c r="J20" s="83" t="str">
        <f>Disciplinas!W22</f>
        <v/>
      </c>
      <c r="K20" s="37"/>
      <c r="L20" s="72"/>
      <c r="M20" s="68"/>
      <c r="N20" s="68"/>
      <c r="O20" s="68"/>
      <c r="P20" s="68"/>
      <c r="Q20" s="68"/>
      <c r="R20" s="68"/>
      <c r="S20" s="73"/>
      <c r="T20" s="37"/>
      <c r="U20" s="37"/>
      <c r="V20" s="38"/>
    </row>
    <row r="21" spans="1:22" ht="15" customHeight="1" x14ac:dyDescent="0.2">
      <c r="A21" s="37"/>
      <c r="B21" s="37"/>
      <c r="C21" s="81">
        <v>13</v>
      </c>
      <c r="D21" s="131" t="str">
        <f>Disciplinas!F23</f>
        <v>NOÇÕES DE ADMINISTRAÇÃO PÚBLICA</v>
      </c>
      <c r="E21" s="131"/>
      <c r="F21" s="131"/>
      <c r="G21" s="82">
        <f>IF(ISNUMBER(AVERAGE(Disciplinas!H23:J23)),AVERAGE(Disciplinas!H23:J23),0)</f>
        <v>0</v>
      </c>
      <c r="H21" s="82">
        <f>IF(ISNUMBER(AVERAGE(Disciplinas!L23:O23)),AVERAGE(Disciplinas!L23:O23),0)</f>
        <v>0</v>
      </c>
      <c r="I21" s="82" t="str">
        <f>Disciplinas!S23</f>
        <v/>
      </c>
      <c r="J21" s="83" t="str">
        <f>Disciplinas!W23</f>
        <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row r="62" spans="10:13" ht="15" hidden="1" customHeight="1" x14ac:dyDescent="0.2"/>
    <row r="63" spans="10:13" ht="15" hidden="1" customHeight="1" x14ac:dyDescent="0.2"/>
    <row r="64" spans="10:13" ht="15" hidden="1" customHeight="1" x14ac:dyDescent="0.2"/>
    <row r="65" ht="15" hidden="1" customHeight="1" x14ac:dyDescent="0.2"/>
    <row r="66" ht="15" hidden="1" customHeight="1" x14ac:dyDescent="0.2"/>
    <row r="67" ht="15" hidden="1" customHeight="1" x14ac:dyDescent="0.2"/>
    <row r="68" ht="15" hidden="1" customHeight="1" x14ac:dyDescent="0.2"/>
    <row r="69" ht="15" hidden="1" customHeight="1" x14ac:dyDescent="0.2"/>
    <row r="70" ht="15" hidden="1" customHeight="1" x14ac:dyDescent="0.2"/>
    <row r="71" ht="15" hidden="1" customHeight="1" x14ac:dyDescent="0.2"/>
    <row r="72" ht="15" hidden="1" customHeight="1" x14ac:dyDescent="0.2"/>
    <row r="73" ht="15" hidden="1" customHeight="1" x14ac:dyDescent="0.2"/>
  </sheetData>
  <sheetProtection algorithmName="SHA-512" hashValue="/178gUL53vKrdIHeP7x5U0sLLU6fcS5NKgqoj0Ki+j7GM5Mb6MptUckY8v9EMfpuYLqawt4nLE7Qdpo9mwT4Yw==" saltValue="TafXyvtnfDfrpe/V8c11ag==" spinCount="100000" objects="1" scenarios="1" insertHyperlinks="0" selectLockedCells="1"/>
  <mergeCells count="30">
    <mergeCell ref="D10:F10"/>
    <mergeCell ref="D11:F11"/>
    <mergeCell ref="D12:F12"/>
    <mergeCell ref="D13:F13"/>
    <mergeCell ref="D9:F9"/>
    <mergeCell ref="D14:F14"/>
    <mergeCell ref="D15:F15"/>
    <mergeCell ref="D16:F16"/>
    <mergeCell ref="D17:F17"/>
    <mergeCell ref="D18:F18"/>
    <mergeCell ref="D19:F19"/>
    <mergeCell ref="D20:F20"/>
    <mergeCell ref="D21:F21"/>
    <mergeCell ref="D27:F27"/>
    <mergeCell ref="D28:F28"/>
    <mergeCell ref="D22:F22"/>
    <mergeCell ref="D23:F23"/>
    <mergeCell ref="D24:F24"/>
    <mergeCell ref="D25:F25"/>
    <mergeCell ref="D26:F26"/>
    <mergeCell ref="D29:F29"/>
    <mergeCell ref="D30:F30"/>
    <mergeCell ref="D31:F31"/>
    <mergeCell ref="D32:F32"/>
    <mergeCell ref="D33:F33"/>
    <mergeCell ref="D34:F34"/>
    <mergeCell ref="D35:F35"/>
    <mergeCell ref="D36:F36"/>
    <mergeCell ref="D37:F37"/>
    <mergeCell ref="D38:F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59</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60</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61</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67.5" x14ac:dyDescent="0.25">
      <c r="A17" s="25"/>
      <c r="B17" s="25"/>
      <c r="C17" s="25"/>
      <c r="D17" s="25"/>
      <c r="E17" s="30">
        <v>4</v>
      </c>
      <c r="F17" s="24" t="s">
        <v>62</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123.75" x14ac:dyDescent="0.25">
      <c r="A18" s="25"/>
      <c r="B18" s="25"/>
      <c r="C18" s="25"/>
      <c r="D18" s="25"/>
      <c r="E18" s="26">
        <v>5</v>
      </c>
      <c r="F18" s="23" t="s">
        <v>63</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78.75" x14ac:dyDescent="0.25">
      <c r="A19" s="25"/>
      <c r="B19" s="25"/>
      <c r="C19" s="25"/>
      <c r="D19" s="25"/>
      <c r="E19" s="30">
        <v>6</v>
      </c>
      <c r="F19" s="24" t="s">
        <v>64</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BWjDhIaDpwlrWH2J5vR7qwm/NBSKIwuvNZIKIZjVQo8UlfCEbQ4hWA2hIAFbzGMjgFxuWFpbZxo5D88vwBQDDQ==" saltValue="oG1QWtWpmMZXP6ZIHAcRRw=="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92" priority="8" operator="equal">
      <formula>$Z$15</formula>
    </cfRule>
    <cfRule type="cellIs" dxfId="91" priority="9" operator="equal">
      <formula>$Z$14</formula>
    </cfRule>
  </conditionalFormatting>
  <conditionalFormatting sqref="H52:J73 L52:O73">
    <cfRule type="cellIs" dxfId="90" priority="6" operator="equal">
      <formula>$Z$15</formula>
    </cfRule>
    <cfRule type="cellIs" dxfId="89" priority="7" operator="equal">
      <formula>$Z$14</formula>
    </cfRule>
  </conditionalFormatting>
  <conditionalFormatting sqref="J14:J23">
    <cfRule type="cellIs" dxfId="88" priority="4" operator="equal">
      <formula>$Z$15</formula>
    </cfRule>
    <cfRule type="cellIs" dxfId="87" priority="5" operator="equal">
      <formula>$Z$14</formula>
    </cfRule>
  </conditionalFormatting>
  <conditionalFormatting sqref="I13">
    <cfRule type="cellIs" dxfId="86" priority="1" operator="equal">
      <formula>"A"</formula>
    </cfRule>
    <cfRule type="cellIs" dxfId="85" priority="2" operator="equal">
      <formula>"U"</formula>
    </cfRule>
    <cfRule type="cellIs" dxfId="84"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55</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65</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66</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90" x14ac:dyDescent="0.25">
      <c r="A16" s="25"/>
      <c r="B16" s="25"/>
      <c r="C16" s="25"/>
      <c r="D16" s="25"/>
      <c r="E16" s="26">
        <v>3</v>
      </c>
      <c r="F16" s="23" t="s">
        <v>67</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3.75" x14ac:dyDescent="0.25">
      <c r="A17" s="25"/>
      <c r="B17" s="25"/>
      <c r="C17" s="25"/>
      <c r="D17" s="25"/>
      <c r="E17" s="30">
        <v>4</v>
      </c>
      <c r="F17" s="24" t="s">
        <v>68</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69</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6T00RkTmJ8vkQsPm6KPGW3tHxf85D009Zwdx7jG9T9wqupBWty7IWbjoOLRxTm8Wa1iN9QuHzJM1GteICE8DxA==" saltValue="BECHSXWa30WZSwnvpEv03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83" priority="9" operator="equal">
      <formula>$Z$15</formula>
    </cfRule>
    <cfRule type="cellIs" dxfId="82" priority="10" operator="equal">
      <formula>$Z$14</formula>
    </cfRule>
  </conditionalFormatting>
  <conditionalFormatting sqref="H52:J73 L52:O73">
    <cfRule type="cellIs" dxfId="81" priority="7" operator="equal">
      <formula>$Z$15</formula>
    </cfRule>
    <cfRule type="cellIs" dxfId="80" priority="8" operator="equal">
      <formula>$Z$14</formula>
    </cfRule>
  </conditionalFormatting>
  <conditionalFormatting sqref="I13">
    <cfRule type="cellIs" dxfId="79" priority="1" operator="equal">
      <formula>"A"</formula>
    </cfRule>
    <cfRule type="cellIs" dxfId="78" priority="2" operator="equal">
      <formula>"U"</formula>
    </cfRule>
    <cfRule type="cellIs" dxfId="77"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56</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33.75" x14ac:dyDescent="0.25">
      <c r="A14" s="25"/>
      <c r="B14" s="25"/>
      <c r="C14" s="25"/>
      <c r="D14" s="25"/>
      <c r="E14" s="26">
        <v>1</v>
      </c>
      <c r="F14" s="23" t="s">
        <v>70</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71</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2.5" x14ac:dyDescent="0.25">
      <c r="A16" s="25"/>
      <c r="B16" s="25"/>
      <c r="C16" s="25"/>
      <c r="D16" s="25"/>
      <c r="E16" s="26">
        <v>3</v>
      </c>
      <c r="F16" s="23" t="s">
        <v>72</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56.25" x14ac:dyDescent="0.25">
      <c r="A17" s="25"/>
      <c r="B17" s="25"/>
      <c r="C17" s="25"/>
      <c r="D17" s="25"/>
      <c r="E17" s="30">
        <v>4</v>
      </c>
      <c r="F17" s="24" t="s">
        <v>73</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qoUdxcjkpSc/0YS+gBYFkf6UNyw7pfLUuFKQGG3tatdLJTCR2bQAaEpdp6h4GlpCaXwss1lmDGeO8b0kiSeKig==" saltValue="IQO2S+3C2QHClI2pSv0oJ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76" priority="12" operator="equal">
      <formula>$Z$15</formula>
    </cfRule>
    <cfRule type="cellIs" dxfId="75" priority="13" operator="equal">
      <formula>$Z$14</formula>
    </cfRule>
  </conditionalFormatting>
  <conditionalFormatting sqref="H52:J73 L52:O73">
    <cfRule type="cellIs" dxfId="74" priority="10" operator="equal">
      <formula>$Z$15</formula>
    </cfRule>
    <cfRule type="cellIs" dxfId="73" priority="11" operator="equal">
      <formula>$Z$14</formula>
    </cfRule>
  </conditionalFormatting>
  <conditionalFormatting sqref="I13">
    <cfRule type="cellIs" dxfId="72" priority="1" operator="equal">
      <formula>"A"</formula>
    </cfRule>
    <cfRule type="cellIs" dxfId="71" priority="2" operator="equal">
      <formula>"U"</formula>
    </cfRule>
    <cfRule type="cellIs" dxfId="70"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8"/>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33.75" x14ac:dyDescent="0.25">
      <c r="A14" s="25"/>
      <c r="B14" s="25"/>
      <c r="C14" s="25"/>
      <c r="D14" s="25"/>
      <c r="E14" s="26">
        <v>1</v>
      </c>
      <c r="F14" s="23" t="s">
        <v>74</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T3fD/yL0xBTlxS4UnDSlalQfCN4UN0FLmY+0yxTmUwEZOIF8OJMUYOKiQdDZ+bQCo8BVqw3FX8FnYVdDOtAbeg==" saltValue="QfnZSVuUdlZybm7amMETs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9" priority="9" operator="equal">
      <formula>$Z$15</formula>
    </cfRule>
    <cfRule type="cellIs" dxfId="68" priority="10" operator="equal">
      <formula>$Z$14</formula>
    </cfRule>
  </conditionalFormatting>
  <conditionalFormatting sqref="H52:J73 L52:O73">
    <cfRule type="cellIs" dxfId="67" priority="7" operator="equal">
      <formula>$Z$15</formula>
    </cfRule>
    <cfRule type="cellIs" dxfId="66" priority="8" operator="equal">
      <formula>$Z$14</formula>
    </cfRule>
  </conditionalFormatting>
  <conditionalFormatting sqref="I13">
    <cfRule type="cellIs" dxfId="65" priority="1" operator="equal">
      <formula>"A"</formula>
    </cfRule>
    <cfRule type="cellIs" dxfId="64" priority="2" operator="equal">
      <formula>"U"</formula>
    </cfRule>
    <cfRule type="cellIs" dxfId="63"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9"/>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56.25" x14ac:dyDescent="0.25">
      <c r="A14" s="25"/>
      <c r="B14" s="25"/>
      <c r="C14" s="25"/>
      <c r="D14" s="25"/>
      <c r="E14" s="26">
        <v>1</v>
      </c>
      <c r="F14" s="23" t="s">
        <v>75</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56.25" x14ac:dyDescent="0.25">
      <c r="A15" s="25"/>
      <c r="B15" s="25"/>
      <c r="C15" s="25"/>
      <c r="D15" s="25"/>
      <c r="E15" s="30">
        <v>2</v>
      </c>
      <c r="F15" s="24" t="s">
        <v>76</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90" x14ac:dyDescent="0.25">
      <c r="A16" s="25"/>
      <c r="B16" s="25"/>
      <c r="C16" s="25"/>
      <c r="D16" s="25"/>
      <c r="E16" s="26">
        <v>3</v>
      </c>
      <c r="F16" s="23" t="s">
        <v>77</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67.5" x14ac:dyDescent="0.25">
      <c r="A17" s="25"/>
      <c r="B17" s="25"/>
      <c r="C17" s="25"/>
      <c r="D17" s="25"/>
      <c r="E17" s="30">
        <v>4</v>
      </c>
      <c r="F17" s="24" t="s">
        <v>78</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79</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22.5" x14ac:dyDescent="0.25">
      <c r="A19" s="25"/>
      <c r="B19" s="25"/>
      <c r="C19" s="25"/>
      <c r="D19" s="25"/>
      <c r="E19" s="30">
        <v>6</v>
      </c>
      <c r="F19" s="24" t="s">
        <v>80</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56.25" x14ac:dyDescent="0.25">
      <c r="A20" s="25"/>
      <c r="B20" s="25"/>
      <c r="C20" s="25"/>
      <c r="D20" s="25"/>
      <c r="E20" s="26">
        <v>7</v>
      </c>
      <c r="F20" s="23" t="s">
        <v>81</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vFEZ3fTPvZSN367EvHvixfTmMZpXUMjUaEhaXeuW3RN6jSJcwtSOXzTU71AYb099P3LIZaQt0/9ZXaKWVY4Mzw==" saltValue="IEv8Ocpyvy//XDvrGc5+b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2" priority="9" operator="equal">
      <formula>$Z$15</formula>
    </cfRule>
    <cfRule type="cellIs" dxfId="61" priority="10" operator="equal">
      <formula>$Z$14</formula>
    </cfRule>
  </conditionalFormatting>
  <conditionalFormatting sqref="H52:J73 L52:O73">
    <cfRule type="cellIs" dxfId="60" priority="7" operator="equal">
      <formula>$Z$15</formula>
    </cfRule>
    <cfRule type="cellIs" dxfId="59" priority="8" operator="equal">
      <formula>$Z$14</formula>
    </cfRule>
  </conditionalFormatting>
  <conditionalFormatting sqref="I13">
    <cfRule type="cellIs" dxfId="58" priority="1" operator="equal">
      <formula>"A"</formula>
    </cfRule>
    <cfRule type="cellIs" dxfId="57" priority="2" operator="equal">
      <formula>"U"</formula>
    </cfRule>
    <cfRule type="cellIs" dxfId="56" priority="3" operator="equal">
      <formula>"OK"</formula>
    </cfRule>
  </conditionalFormatting>
  <dataValidations count="3">
    <dataValidation type="whole" allowBlank="1" showInputMessage="1" showErrorMessage="1" sqref="Q14:R73 U14:V73" xr:uid="{00000000-0002-0000-0900-000000000000}">
      <formula1>0</formula1>
      <formula2>1000</formula2>
    </dataValidation>
    <dataValidation type="list" allowBlank="1" showInputMessage="1" showErrorMessage="1" sqref="L14:O73" xr:uid="{00000000-0002-0000-0900-000001000000}">
      <formula1>$Z$14</formula1>
    </dataValidation>
    <dataValidation type="list" allowBlank="1" showInputMessage="1" showErrorMessage="1" sqref="H14:J73" xr:uid="{00000000-0002-0000-09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17</vt:i4>
      </vt:variant>
    </vt:vector>
  </HeadingPairs>
  <TitlesOfParts>
    <vt:vector size="17" baseType="lpstr">
      <vt:lpstr>Capa</vt:lpstr>
      <vt:lpstr>Concurso</vt:lpstr>
      <vt:lpstr>Disciplinas</vt:lpstr>
      <vt:lpstr>Estatísticas</vt:lpstr>
      <vt:lpstr>D1</vt:lpstr>
      <vt:lpstr>D2</vt:lpstr>
      <vt:lpstr>D3</vt:lpstr>
      <vt:lpstr>D4</vt:lpstr>
      <vt:lpstr>D5</vt:lpstr>
      <vt:lpstr>D6</vt:lpstr>
      <vt:lpstr>D7</vt:lpstr>
      <vt:lpstr>D8</vt:lpstr>
      <vt:lpstr>D9</vt:lpstr>
      <vt:lpstr>D10</vt:lpstr>
      <vt:lpstr>D11</vt:lpstr>
      <vt:lpstr>D12</vt:lpstr>
      <vt:lpstr>D13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2019-11-14T22:54:26Z</dcterms:modified>
</cp:coreProperties>
</file>