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09"/>
  <workbookPr showInkAnnotation="0" codeName="EstaPasta_de_trabalho"/>
  <mc:AlternateContent xmlns:mc="http://schemas.openxmlformats.org/markup-compatibility/2006">
    <mc:Choice Requires="x15">
      <x15ac:absPath xmlns:x15ac="http://schemas.microsoft.com/office/spreadsheetml/2010/11/ac" url="C:\Users\Augusto\Desktop\Estratégia\"/>
    </mc:Choice>
  </mc:AlternateContent>
  <xr:revisionPtr revIDLastSave="0" documentId="13_ncr:1_{E3684D76-86DB-4899-BB80-E562FEFFA700}" xr6:coauthVersionLast="47" xr6:coauthVersionMax="47"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 name="D5" sheetId="30" r:id="rId9"/>
    <sheet name="D6" sheetId="15" r:id="rId10"/>
    <sheet name="D7" sheetId="31" r:id="rId11"/>
    <sheet name="D8" sheetId="17" r:id="rId12"/>
    <sheet name="D9" sheetId="32"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74" i="32" l="1"/>
  <c r="N74" i="32"/>
  <c r="M74" i="32"/>
  <c r="L74" i="32"/>
  <c r="J74" i="32"/>
  <c r="I74" i="32"/>
  <c r="H74" i="32"/>
  <c r="O74" i="17"/>
  <c r="N74" i="17"/>
  <c r="M74" i="17"/>
  <c r="L74" i="17"/>
  <c r="J74" i="17"/>
  <c r="I74" i="17"/>
  <c r="H74" i="17"/>
  <c r="O74" i="31"/>
  <c r="N74" i="31"/>
  <c r="M74" i="31"/>
  <c r="L74" i="31"/>
  <c r="J74" i="31"/>
  <c r="I74" i="31"/>
  <c r="H74" i="31"/>
  <c r="O74" i="15"/>
  <c r="N74" i="15"/>
  <c r="M74" i="15"/>
  <c r="L74" i="15"/>
  <c r="J74" i="15"/>
  <c r="I74" i="15"/>
  <c r="H74" i="15"/>
  <c r="O74" i="30"/>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W74" i="9" s="1"/>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U74" i="11"/>
  <c r="S74" i="11"/>
  <c r="R74" i="1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S74" i="12"/>
  <c r="R74" i="12"/>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32"/>
  <c r="W74" i="32" s="1"/>
  <c r="U74" i="32"/>
  <c r="R74" i="32"/>
  <c r="S74" i="32" s="1"/>
  <c r="Q74" i="32"/>
  <c r="W52" i="32"/>
  <c r="S52" i="32"/>
  <c r="W51" i="32"/>
  <c r="S51" i="32"/>
  <c r="W50" i="32"/>
  <c r="S50" i="32"/>
  <c r="W49" i="32"/>
  <c r="S49" i="32"/>
  <c r="W48" i="32"/>
  <c r="S48" i="32"/>
  <c r="W47" i="32"/>
  <c r="S47" i="32"/>
  <c r="W46" i="32"/>
  <c r="S46" i="32"/>
  <c r="W45" i="32"/>
  <c r="S45" i="32"/>
  <c r="W44" i="32"/>
  <c r="S44" i="32"/>
  <c r="W43" i="32"/>
  <c r="S43" i="32"/>
  <c r="W42" i="32"/>
  <c r="S42" i="32"/>
  <c r="W41" i="32"/>
  <c r="S41" i="32"/>
  <c r="W40" i="32"/>
  <c r="S40" i="32"/>
  <c r="W39" i="32"/>
  <c r="S39" i="32"/>
  <c r="W38" i="32"/>
  <c r="S38" i="32"/>
  <c r="W37" i="32"/>
  <c r="S37" i="32"/>
  <c r="W36" i="32"/>
  <c r="S36" i="32"/>
  <c r="W35" i="32"/>
  <c r="S35" i="32"/>
  <c r="W34" i="32"/>
  <c r="S34" i="32"/>
  <c r="S33" i="32"/>
  <c r="S32" i="32"/>
  <c r="S31" i="32"/>
  <c r="S30" i="32"/>
  <c r="W29" i="32"/>
  <c r="S29" i="32"/>
  <c r="W28" i="32"/>
  <c r="S28" i="32"/>
  <c r="W27" i="32"/>
  <c r="S27" i="32"/>
  <c r="W26" i="32"/>
  <c r="S26" i="32"/>
  <c r="W25" i="32"/>
  <c r="S25" i="32"/>
  <c r="W24" i="32"/>
  <c r="S24" i="32"/>
  <c r="W23" i="32"/>
  <c r="S23" i="32"/>
  <c r="W22" i="32"/>
  <c r="S22" i="32"/>
  <c r="W21" i="32"/>
  <c r="S21" i="32"/>
  <c r="W20" i="32"/>
  <c r="S20" i="32"/>
  <c r="W19" i="32"/>
  <c r="S19" i="32"/>
  <c r="W18" i="32"/>
  <c r="S18" i="32"/>
  <c r="W17" i="32"/>
  <c r="S17" i="32"/>
  <c r="W16" i="32"/>
  <c r="S16" i="32"/>
  <c r="W15" i="32"/>
  <c r="S15" i="32"/>
  <c r="W14" i="32"/>
  <c r="S14" i="32"/>
  <c r="V74" i="17"/>
  <c r="U74" i="17"/>
  <c r="R74" i="17"/>
  <c r="S74" i="17" s="1"/>
  <c r="Q74" i="17"/>
  <c r="W52" i="17"/>
  <c r="S52" i="17"/>
  <c r="W51" i="17"/>
  <c r="S51" i="17"/>
  <c r="W50" i="17"/>
  <c r="S50" i="17"/>
  <c r="W49" i="17"/>
  <c r="S49" i="17"/>
  <c r="W48" i="17"/>
  <c r="S48" i="17"/>
  <c r="W47" i="17"/>
  <c r="S47" i="17"/>
  <c r="W46" i="17"/>
  <c r="S46" i="17"/>
  <c r="W45" i="17"/>
  <c r="S45" i="17"/>
  <c r="W44" i="17"/>
  <c r="S44" i="17"/>
  <c r="W43" i="17"/>
  <c r="S43" i="17"/>
  <c r="W42" i="17"/>
  <c r="S42" i="17"/>
  <c r="W41" i="17"/>
  <c r="S41" i="17"/>
  <c r="W40" i="17"/>
  <c r="S40" i="17"/>
  <c r="W39" i="17"/>
  <c r="S39" i="17"/>
  <c r="W38" i="17"/>
  <c r="S38" i="17"/>
  <c r="W37" i="17"/>
  <c r="S37" i="17"/>
  <c r="W36" i="17"/>
  <c r="S36" i="17"/>
  <c r="W35" i="17"/>
  <c r="S35" i="17"/>
  <c r="W34" i="17"/>
  <c r="S34" i="17"/>
  <c r="S33" i="17"/>
  <c r="S32" i="17"/>
  <c r="S31" i="17"/>
  <c r="S30" i="17"/>
  <c r="W29" i="17"/>
  <c r="S29" i="17"/>
  <c r="W28" i="17"/>
  <c r="S28" i="17"/>
  <c r="W27" i="17"/>
  <c r="S27" i="17"/>
  <c r="W26" i="17"/>
  <c r="S26" i="17"/>
  <c r="W25" i="17"/>
  <c r="S25" i="17"/>
  <c r="W24" i="17"/>
  <c r="S24" i="17"/>
  <c r="W23" i="17"/>
  <c r="S23" i="17"/>
  <c r="W22" i="17"/>
  <c r="S22" i="17"/>
  <c r="W21" i="17"/>
  <c r="S21" i="17"/>
  <c r="W20" i="17"/>
  <c r="S20" i="17"/>
  <c r="W19" i="17"/>
  <c r="S19" i="17"/>
  <c r="W18" i="17"/>
  <c r="S18" i="17"/>
  <c r="W17" i="17"/>
  <c r="S17" i="17"/>
  <c r="W16" i="17"/>
  <c r="S16" i="17"/>
  <c r="W15" i="17"/>
  <c r="S15" i="17"/>
  <c r="W14" i="17"/>
  <c r="S14" i="17"/>
  <c r="V74" i="31"/>
  <c r="U74" i="31"/>
  <c r="S74" i="31"/>
  <c r="R74" i="31"/>
  <c r="Q74" i="31"/>
  <c r="W52" i="31"/>
  <c r="S52" i="31"/>
  <c r="W51" i="31"/>
  <c r="S51" i="31"/>
  <c r="W50" i="31"/>
  <c r="S50" i="31"/>
  <c r="W49" i="31"/>
  <c r="S49" i="31"/>
  <c r="W48" i="31"/>
  <c r="S48" i="31"/>
  <c r="W47" i="31"/>
  <c r="S47" i="31"/>
  <c r="W46" i="31"/>
  <c r="S46" i="31"/>
  <c r="W45" i="31"/>
  <c r="S45" i="31"/>
  <c r="W44" i="31"/>
  <c r="S44" i="31"/>
  <c r="W43" i="31"/>
  <c r="S43" i="31"/>
  <c r="W42" i="31"/>
  <c r="S42" i="31"/>
  <c r="W41" i="31"/>
  <c r="S41" i="31"/>
  <c r="W40" i="31"/>
  <c r="S40" i="31"/>
  <c r="W39" i="31"/>
  <c r="S39" i="31"/>
  <c r="W38" i="31"/>
  <c r="S38" i="31"/>
  <c r="W37" i="31"/>
  <c r="S37" i="31"/>
  <c r="W36" i="31"/>
  <c r="S36" i="31"/>
  <c r="W35" i="31"/>
  <c r="S35" i="31"/>
  <c r="W34" i="31"/>
  <c r="S34" i="31"/>
  <c r="S33" i="31"/>
  <c r="S32" i="31"/>
  <c r="S31" i="31"/>
  <c r="S30" i="31"/>
  <c r="W29" i="31"/>
  <c r="S29" i="31"/>
  <c r="W28" i="31"/>
  <c r="S28" i="31"/>
  <c r="W27" i="31"/>
  <c r="S27" i="31"/>
  <c r="W26" i="31"/>
  <c r="S26" i="31"/>
  <c r="W25" i="31"/>
  <c r="S25" i="31"/>
  <c r="W24" i="31"/>
  <c r="S24" i="31"/>
  <c r="W23" i="31"/>
  <c r="S23" i="31"/>
  <c r="W22" i="31"/>
  <c r="S22" i="31"/>
  <c r="W21" i="31"/>
  <c r="S21" i="31"/>
  <c r="W20" i="31"/>
  <c r="S20" i="31"/>
  <c r="W19" i="31"/>
  <c r="S19" i="31"/>
  <c r="W18" i="31"/>
  <c r="S18" i="31"/>
  <c r="W17" i="31"/>
  <c r="S17" i="31"/>
  <c r="W16" i="31"/>
  <c r="S16" i="31"/>
  <c r="W15" i="31"/>
  <c r="S15" i="31"/>
  <c r="W14" i="31"/>
  <c r="S14" i="31"/>
  <c r="V74" i="15"/>
  <c r="W74" i="15" s="1"/>
  <c r="U74" i="15"/>
  <c r="R74" i="15"/>
  <c r="S74" i="15" s="1"/>
  <c r="Q74" i="15"/>
  <c r="W52" i="15"/>
  <c r="S52" i="15"/>
  <c r="W51" i="15"/>
  <c r="S51" i="15"/>
  <c r="W50" i="15"/>
  <c r="S50" i="15"/>
  <c r="W49" i="15"/>
  <c r="S49" i="15"/>
  <c r="W48" i="15"/>
  <c r="S48" i="15"/>
  <c r="W47" i="15"/>
  <c r="S47" i="15"/>
  <c r="W46" i="15"/>
  <c r="S46" i="15"/>
  <c r="W45" i="15"/>
  <c r="S45" i="15"/>
  <c r="W44" i="15"/>
  <c r="S44" i="15"/>
  <c r="W43" i="15"/>
  <c r="S43" i="15"/>
  <c r="W42" i="15"/>
  <c r="S42" i="15"/>
  <c r="W41" i="15"/>
  <c r="S41" i="15"/>
  <c r="W40" i="15"/>
  <c r="S40" i="15"/>
  <c r="W39" i="15"/>
  <c r="S39" i="15"/>
  <c r="W38" i="15"/>
  <c r="S38" i="15"/>
  <c r="W37" i="15"/>
  <c r="S37" i="15"/>
  <c r="W36" i="15"/>
  <c r="S36" i="15"/>
  <c r="W35" i="15"/>
  <c r="S35" i="15"/>
  <c r="W34" i="15"/>
  <c r="S34" i="15"/>
  <c r="S33" i="15"/>
  <c r="S32" i="15"/>
  <c r="S31" i="15"/>
  <c r="S30" i="15"/>
  <c r="W29" i="15"/>
  <c r="S29" i="15"/>
  <c r="W28" i="15"/>
  <c r="S28" i="15"/>
  <c r="W27" i="15"/>
  <c r="S27" i="15"/>
  <c r="W26" i="15"/>
  <c r="S26" i="15"/>
  <c r="W25" i="15"/>
  <c r="S25" i="15"/>
  <c r="W24" i="15"/>
  <c r="S24" i="15"/>
  <c r="W23" i="15"/>
  <c r="S23" i="15"/>
  <c r="W22" i="15"/>
  <c r="S22" i="15"/>
  <c r="W21" i="15"/>
  <c r="S21" i="15"/>
  <c r="W20" i="15"/>
  <c r="S20" i="15"/>
  <c r="W19" i="15"/>
  <c r="S19" i="15"/>
  <c r="W18" i="15"/>
  <c r="S18" i="15"/>
  <c r="W17" i="15"/>
  <c r="S17" i="15"/>
  <c r="W16" i="15"/>
  <c r="S16" i="15"/>
  <c r="W15" i="15"/>
  <c r="S15" i="15"/>
  <c r="W14" i="15"/>
  <c r="S14" i="15"/>
  <c r="V74" i="30"/>
  <c r="W74" i="30" s="1"/>
  <c r="U74" i="30"/>
  <c r="R74" i="30"/>
  <c r="S74" i="30" s="1"/>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W74" i="11" l="1"/>
  <c r="W74" i="17"/>
  <c r="W74" i="12"/>
  <c r="W74" i="31"/>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7" i="7"/>
  <c r="G37" i="7"/>
  <c r="J33" i="7"/>
  <c r="G33" i="7"/>
  <c r="V19" i="6"/>
  <c r="U19" i="6"/>
  <c r="R19" i="6"/>
  <c r="S19" i="6" s="1"/>
  <c r="I17" i="7" s="1"/>
  <c r="Q19" i="6"/>
  <c r="O19" i="6"/>
  <c r="N19" i="6"/>
  <c r="M19" i="6"/>
  <c r="L19" i="6"/>
  <c r="J19" i="6"/>
  <c r="I19" i="6"/>
  <c r="H19" i="6"/>
  <c r="V18" i="6"/>
  <c r="W18" i="6" s="1"/>
  <c r="J16" i="7" s="1"/>
  <c r="U18" i="6"/>
  <c r="R18" i="6"/>
  <c r="Q18" i="6"/>
  <c r="O18" i="6"/>
  <c r="N18" i="6"/>
  <c r="M18" i="6"/>
  <c r="L18" i="6"/>
  <c r="J18" i="6"/>
  <c r="I18" i="6"/>
  <c r="H18" i="6"/>
  <c r="V17" i="6"/>
  <c r="U17" i="6"/>
  <c r="R17" i="6"/>
  <c r="Q17" i="6"/>
  <c r="S17" i="6" s="1"/>
  <c r="I15" i="7" s="1"/>
  <c r="O17" i="6"/>
  <c r="N17" i="6"/>
  <c r="M17" i="6"/>
  <c r="L17" i="6"/>
  <c r="J17" i="6"/>
  <c r="I17" i="6"/>
  <c r="H17" i="6"/>
  <c r="V16" i="6"/>
  <c r="U16" i="6"/>
  <c r="R16" i="6"/>
  <c r="Q16" i="6"/>
  <c r="O16" i="6"/>
  <c r="N16" i="6"/>
  <c r="M16" i="6"/>
  <c r="L16" i="6"/>
  <c r="J16" i="6"/>
  <c r="I16" i="6"/>
  <c r="H16" i="6"/>
  <c r="V15" i="6"/>
  <c r="U15" i="6"/>
  <c r="W15" i="6" s="1"/>
  <c r="J13" i="7" s="1"/>
  <c r="R15" i="6"/>
  <c r="Q15" i="6"/>
  <c r="O15" i="6"/>
  <c r="N15" i="6"/>
  <c r="M15" i="6"/>
  <c r="L15" i="6"/>
  <c r="J15" i="6"/>
  <c r="I15" i="6"/>
  <c r="H15" i="6"/>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4" i="7" l="1"/>
  <c r="J22" i="7"/>
  <c r="I28" i="7"/>
  <c r="J28" i="7"/>
  <c r="J27" i="7"/>
  <c r="J24" i="7"/>
  <c r="J20" i="7"/>
  <c r="J18" i="7"/>
  <c r="J30" i="7"/>
  <c r="I32" i="7"/>
  <c r="J38" i="7"/>
  <c r="I41" i="6"/>
  <c r="N41" i="6"/>
  <c r="W12" i="6"/>
  <c r="J10" i="7" s="1"/>
  <c r="S18" i="6"/>
  <c r="I16" i="7" s="1"/>
  <c r="J21" i="7"/>
  <c r="J29" i="7"/>
  <c r="I31" i="7"/>
  <c r="W13" i="6"/>
  <c r="J11" i="7" s="1"/>
  <c r="H13" i="7"/>
  <c r="W17" i="6"/>
  <c r="J15" i="7" s="1"/>
  <c r="H17" i="7"/>
  <c r="G18" i="7"/>
  <c r="J19" i="7"/>
  <c r="H21" i="7"/>
  <c r="I21" i="7"/>
  <c r="G22" i="7"/>
  <c r="J23" i="7"/>
  <c r="H25" i="7"/>
  <c r="I25" i="7"/>
  <c r="G26" i="7"/>
  <c r="H29" i="7"/>
  <c r="G30" i="7"/>
  <c r="J31" i="7"/>
  <c r="H33" i="7"/>
  <c r="I33" i="7"/>
  <c r="G34" i="7"/>
  <c r="G35" i="7"/>
  <c r="H35" i="7"/>
  <c r="J35" i="7"/>
  <c r="H37" i="7"/>
  <c r="I37" i="7"/>
  <c r="G38" i="7"/>
  <c r="J41" i="6"/>
  <c r="O41" i="6"/>
  <c r="S14" i="6"/>
  <c r="I12" i="7" s="1"/>
  <c r="G13" i="7"/>
  <c r="S15" i="6"/>
  <c r="I13" i="7" s="1"/>
  <c r="G14" i="7"/>
  <c r="W16" i="6"/>
  <c r="J14" i="7" s="1"/>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S16" i="6"/>
  <c r="I14" i="7" s="1"/>
  <c r="G15" i="7"/>
  <c r="I18" i="7"/>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W19" i="6"/>
  <c r="J17" i="7" s="1"/>
  <c r="G10" i="7"/>
  <c r="H9" i="7"/>
  <c r="U41" i="6"/>
  <c r="W11" i="6" l="1"/>
  <c r="J9" i="7" s="1"/>
  <c r="V41" i="6"/>
  <c r="W41" i="6" s="1"/>
  <c r="R41" i="6" l="1"/>
  <c r="S11" i="6" l="1"/>
  <c r="I9" i="7" s="1"/>
  <c r="Q41" i="6" l="1"/>
  <c r="S41" i="6" s="1"/>
</calcChain>
</file>

<file path=xl/sharedStrings.xml><?xml version="1.0" encoding="utf-8"?>
<sst xmlns="http://schemas.openxmlformats.org/spreadsheetml/2006/main" count="366" uniqueCount="119">
  <si>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</si>
  <si>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</si>
  <si>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</si>
  <si>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</si>
  <si>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</si>
  <si>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</si>
  <si>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</si>
  <si>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</si>
  <si>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</si>
  <si>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</si>
  <si>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</si>
  <si>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</si>
  <si>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</si>
  <si>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</si>
  <si>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</si>
  <si>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</si>
  <si>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</si>
  <si>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</si>
  <si>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</si>
  <si>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</si>
  <si>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</si>
  <si>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</si>
  <si>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</si>
  <si>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</si>
  <si>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</si>
  <si>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</si>
  <si>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</si>
  <si>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</si>
  <si>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</si>
  <si>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</si>
  <si>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</si>
  <si>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</si>
  <si>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</si>
  <si>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</si>
  <si>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</si>
  <si>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</si>
  <si>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</si>
  <si>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</si>
  <si>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</si>
  <si>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</si>
  <si>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</si>
  <si>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</si>
  <si>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</si>
  <si>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</si>
  <si>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</si>
  <si>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</si>
  <si>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</si>
  <si>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Exercícios SQ</t>
  </si>
  <si>
    <t>LÍNGUA PORTUGUESA</t>
  </si>
  <si>
    <t>LÍNGUA INGLESA</t>
  </si>
  <si>
    <t>CGU</t>
  </si>
  <si>
    <t>FGV</t>
  </si>
  <si>
    <t>https://dhg1h5j42swfq.cloudfront.net/2021/12/23095050/0_-_edital_de_concurso_cgu_001-2021-1-3.pdf</t>
  </si>
  <si>
    <t>https://www.youtube.com/watch?v=qBRwFGR6P5o</t>
  </si>
  <si>
    <t>CONTROLADORIA-GERAL DA UNIÃO: ORGANIZAÇÃO, COMPETÊNCIAS E SISTEMAS ESTRUTURANTES</t>
  </si>
  <si>
    <t>Interpretação de texto: decodificação dos diversos tipos de mensagem. Compreensão de texto: observação dos processos que constroem os significados textuais.  As características básicas da textualidade. As estruturas linguísticas no processo de construção de mensagens adequadas, com destaque para as várias classes de palavras.  A pragmática na linguagem: o significado contextual.</t>
  </si>
  <si>
    <t>A semântica vocabular: antônimos, sinônimos, homônimos, parônimos e heterônimos.  Os modos de organização discursiva: a descrição, a narração, a exposição informativa e a exposição argumentativa</t>
  </si>
  <si>
    <t>A organização das frases nas situações comunicativas.  A linguagem lógica e a figurada. Os diversos níveis de linguagem.  Os tipos de discurso: direto, indireto e indireto livre.  As funções da linguagem. </t>
  </si>
  <si>
    <t>Estratégias de leitura em língua inglesa: compreensão geral de texto; reconhecimento de informações específicas; capacidade de análise e síntese; inferência e predição; reconhecimento de organização semântica e discursiva; uso de palavras mais frequentes, sinonímia e antonímia; funções retóricas; percepção de metáfora e metonímia.</t>
  </si>
  <si>
    <t>Aspectos sintático-gramaticais relevantes à compreensão de texto: artigos definidos e indefinidos; tempos e modos verbais; uso de preposições, conjunções, pronomes e modais;  concordância nominal e verbal; formação e classe de palavras; expressões idiomáticas; relações de subordinação e coordenação; voz passiva, discurso direto e indireto.  </t>
  </si>
  <si>
    <t>1 Constituição da República Federativa do Brasil de 1988. 1.1 Princípios fundamentais.</t>
  </si>
  <si>
    <t>2 Aplicabilidade das normas constitucionais. 2.1 Normas de eficácia plena, contida e limitada. 2.2 Normas programáticas.</t>
  </si>
  <si>
    <t>3 Direitos e garantias fundamentais. 3.1 Direitos e deveres individuais e coletivos, direitos sociais, direitos de nacionalidade, direitos políticos, partidos políticos.</t>
  </si>
  <si>
    <t>5 Administração Pública. 5.1 Disposições gerais. 5.2 Servidores públicos.</t>
  </si>
  <si>
    <t>6 Poder executivo. 6.1 Atribuições e responsabilidades do Presidente da República.</t>
  </si>
  <si>
    <t>1 Orçamento Público: conceitos e princípios orçamentários.</t>
  </si>
  <si>
    <t>2 Orçamento segundo a Constituição de 1988: Plano Plurianual - PPA, Lei de Diretrizes Orçamentárias e Financeiras - LDO e Lei Orçamentária Anual - LOA</t>
  </si>
  <si>
    <t>1 Estrutura e competência. 1.1 Lei nº 13.844/2019, áreas de competência da CGU, competências do Ministro de Estado da CGU e estrutura básica da CGU. 1.2 Decreto nº 9.681/2019, natureza e competência, estrutura organizacional, competências dos órgãos específicos singulares e das unidades descentralizadas.</t>
  </si>
  <si>
    <t>2 Sistemas estruturantes. 2.1 Sistema de Controle Interno do Poder Executivo Federal (Lei nº 10.180/2001 e Decreto nº 3.591/2000). 2.2 Sistema de Correição do Poder Executivo Federal (Decreto nº 5.480/2005). 2.3 Sistema de Ouvidorias Públicas do Poder Executivo Federal (Decreto nº 9.492/2018). 2.4 Sistema de Integridade Pública do Poder Executivo Federal (Decreto nº 10.756/2021)</t>
  </si>
  <si>
    <t>TÉCNICO FEDERAL DE FINANÇAS E CONTROLE</t>
  </si>
  <si>
    <t>ENSINO MÉDIO</t>
  </si>
  <si>
    <t>80 (oitenta) questões, valendo 1 (um) ponto cada questão, totalizando 80 (oitenta) pontos, sendo 30 (trinta) de conhecimentos básicos e 50 (cinquenta) de conhecimentos específicos. Todas as questões terão 5 (cinco) alternativas.</t>
  </si>
  <si>
    <t>RACIOCÍNIO LÓGICO-QUANTITATIVO</t>
  </si>
  <si>
    <t>NOÇÕES DE TECNOLOGIA DA INFORMAÇÃO</t>
  </si>
  <si>
    <t>NOÇÕES DE DIREITO CONSTITUCIONAL</t>
  </si>
  <si>
    <t>NOÇÕES DE DIREITO ADMINISTRATIVO</t>
  </si>
  <si>
    <t>NOÇÕES DE ADMINISTRAÇÃO FINANCEIRA E ORÇAMENTÁRIA</t>
  </si>
  <si>
    <t>NOÇÕES DE ADMINISTRAÇÃO GERAL</t>
  </si>
  <si>
    <t>1 Conceitos básicos: administração, organização, eficiência, eficácia, efetividade.</t>
  </si>
  <si>
    <t>2 Teoria geral da Administração.</t>
  </si>
  <si>
    <t>3 Processo administrativo: funções de planejamento, organização, direção e controle</t>
  </si>
  <si>
    <t>4 Níveis hierárquicos. Papéis e competências gerenciais</t>
  </si>
  <si>
    <t>5 Principais tipos de decisões. Processo de resolução de problemas.</t>
  </si>
  <si>
    <t>6 Planejamento: definição, processo, níveis.</t>
  </si>
  <si>
    <t>7 Aspectos comportamentais da organização: liderança, motivação, comunicação e desempenho.</t>
  </si>
  <si>
    <t>8 Critérios de departamentalização: funcional, territorial ou geográfico, por produto, por cliente, por processo, unidade de negócio, projetos.</t>
  </si>
  <si>
    <t>9 Estrutura funcional e estrutura matricial. Condicionantes da estrutura organizacional.</t>
  </si>
  <si>
    <t>10 Processo de controle: definição e elementos.</t>
  </si>
  <si>
    <t>11 Enfoque da Qualidade.</t>
  </si>
  <si>
    <t>12 Noções de administração de materiais e logística.</t>
  </si>
  <si>
    <t>13 Noções de gerenciamento de projetos.</t>
  </si>
  <si>
    <t>3 Classificação econômica da Receita e da Despesa pública.</t>
  </si>
  <si>
    <t>4 Conceito e estágios da Receita e da Despesa pública</t>
  </si>
  <si>
    <t>5 Gestão organizacional das finanças públicas: sistema de planejamento e orçamento e de programação financeira constantes da Lei nº 10.180/2001.</t>
  </si>
  <si>
    <t>1 Ato administrativo. 1.1 Conceito, requisitos, atributos, classificação e espécies. 1.2 Extinção do ato administrativo: cassação, anulação, revogação e convalidação</t>
  </si>
  <si>
    <t>2 Agentes públicos. 2.1 Conceito. 2.2 Espécies. 2.3 Cargo, emprego e função pública. 2.4 Lei nº 8.112/1990</t>
  </si>
  <si>
    <t>3 Poderes da Administração Pública. 3.1 Hierárquico, disciplinar, regulamentar e de polícia. 3.2 Uso e abuso do poder</t>
  </si>
  <si>
    <t>4 Princípios da Administração Pública.</t>
  </si>
  <si>
    <t>5 Organização administrativa. 5.1 Centralização, descentralização, concentração e desconcentração. 5.2 Administração direta e indireta. 5.3 Autarquias, fundações, empresas públicas e sociedade de economia mista.</t>
  </si>
  <si>
    <t>6 Controle da Administração Pública. 6.1 Controle exercido pela Administração Pública. 6.2 Controle judicial. 6.3 Controle legislativo.</t>
  </si>
  <si>
    <t>7 Processo administrativo. 7.1 Lei nº 9.784/1999.</t>
  </si>
  <si>
    <t>8. Licitações e contratos administrativos: conceito; finalidades; princípios; objeto; normas gerais, em especial a Lei nº 8.666/1993 e a Lei nº 14.133/2021</t>
  </si>
  <si>
    <t>9 Direito de acesso à informação no Brasil: normas constitucionais, Lei nº 12.527/2011 e Decreto nº 7.724/2012 (Regulamenta a Lei nº 12.527/2011).</t>
  </si>
  <si>
    <t>10 Tratamento de dados pessoais pelo Poder Público: Capítulos II e IV da Lei nº 13.709/2018 (Lei Geral de Proteção de Dados Pessoais - LGPD).</t>
  </si>
  <si>
    <t>4 Organização político-administrativa do Estado. 4.1 Estado federal brasileiro, União, Estados, Distrito Federal, Municípios e territórios.</t>
  </si>
  <si>
    <t>7 Fiscalização contábil, financeira e orçamentária.</t>
  </si>
  <si>
    <t>1 Conceito de internet e intranet.</t>
  </si>
  <si>
    <t>2 Conceitos e modos de utilização de tecnologias, ferramentas, aplicativos e procedimentos associados a internet/intranet. 2.1 Ferramentas e aplicativos comerciais de navegação, de correio eletrônico, de grupos de discussão, de busca, de pesquisa e de redes sociais. 2.2 Noções de sistema operacional (ambiente Windows). 2.3 Acesso à distância a computadores, transferência de informação e arquivos, aplicativos de áudio, vídeo e multimídia. 2.4 Edição de textos, planilhas e apresentações (ambiente Microsoft Office).</t>
  </si>
  <si>
    <t>3 Redes de computadores.</t>
  </si>
  <si>
    <t>4 Conceitos de proteção e segurança. 4.1 Noções de vírus, worms e pragas virtuais. 4.2 Aplicativos para segurança (antivírus, firewall, anti-spyware etc.).</t>
  </si>
  <si>
    <t>1 Estruturas Lógicas.</t>
  </si>
  <si>
    <t>2 Lógica de Argumentação.</t>
  </si>
  <si>
    <t>3 Diagramas Lógicos.</t>
  </si>
  <si>
    <t>4 Trigonometria.</t>
  </si>
  <si>
    <t>5 Matrizes Determinantes e Solução de Sistemas Lineares.</t>
  </si>
  <si>
    <t>6 Álgebra.</t>
  </si>
  <si>
    <t>7 Probabilidades</t>
  </si>
  <si>
    <t>8 Combinações, Arranjos e Permutação</t>
  </si>
  <si>
    <t>9 Geometria Básica.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</si>
</sst>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16" fillId="2" borderId="1" xfId="0"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4" fontId="16" fillId="2" borderId="1" xfId="0" applyNumberFormat="1" applyFont="1" applyFill="1" applyBorder="1" applyAlignment="1">
      <alignment horizontal="center" vertical="center"/>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92">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LÍNGUA INGLESA</c:v>
                </c:pt>
                <c:pt idx="2">
                  <c:v>RACIOCÍNIO LÓGICO-QUANTITATIVO</c:v>
                </c:pt>
                <c:pt idx="3">
                  <c:v>NOÇÕES DE TECNOLOGIA DA INFORMAÇÃO</c:v>
                </c:pt>
                <c:pt idx="4">
                  <c:v>NOÇÕES DE DIREITO CONSTITUCIONAL</c:v>
                </c:pt>
                <c:pt idx="5">
                  <c:v>NOÇÕES DE DIREITO ADMINISTRATIVO</c:v>
                </c:pt>
                <c:pt idx="6">
                  <c:v>NOÇÕES DE ADMINISTRAÇÃO FINANCEIRA E ORÇAMENTÁRIA</c:v>
                </c:pt>
                <c:pt idx="7">
                  <c:v>CONTROLADORIA-GERAL DA UNIÃO: ORGANIZAÇÃO, COMPETÊNCIAS E SISTEMAS ESTRUTURANTES</c:v>
                </c:pt>
                <c:pt idx="8">
                  <c:v>NOÇÕES DE ADMINISTRAÇÃO GERAL</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Estatísticas!$H$9:$H$17</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LÍNGUA INGLESA</c:v>
                </c:pt>
                <c:pt idx="2">
                  <c:v>RACIOCÍNIO LÓGICO-QUANTITATIVO</c:v>
                </c:pt>
                <c:pt idx="3">
                  <c:v>NOÇÕES DE TECNOLOGIA DA INFORMAÇÃO</c:v>
                </c:pt>
                <c:pt idx="4">
                  <c:v>NOÇÕES DE DIREITO CONSTITUCIONAL</c:v>
                </c:pt>
                <c:pt idx="5">
                  <c:v>NOÇÕES DE DIREITO ADMINISTRATIVO</c:v>
                </c:pt>
                <c:pt idx="6">
                  <c:v>NOÇÕES DE ADMINISTRAÇÃO FINANCEIRA E ORÇAMENTÁRIA</c:v>
                </c:pt>
                <c:pt idx="7">
                  <c:v>CONTROLADORIA-GERAL DA UNIÃO: ORGANIZAÇÃO, COMPETÊNCIAS E SISTEMAS ESTRUTURANTES</c:v>
                </c:pt>
                <c:pt idx="8">
                  <c:v>NOÇÕES DE ADMINISTRAÇÃO GERAL</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Estatísticas!$J$9:$J$17</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LÍNGUA INGLESA</c:v>
                </c:pt>
                <c:pt idx="2">
                  <c:v>RACIOCÍNIO LÓGICO-QUANTITATIVO</c:v>
                </c:pt>
                <c:pt idx="3">
                  <c:v>NOÇÕES DE TECNOLOGIA DA INFORMAÇÃO</c:v>
                </c:pt>
                <c:pt idx="4">
                  <c:v>NOÇÕES DE DIREITO CONSTITUCIONAL</c:v>
                </c:pt>
                <c:pt idx="5">
                  <c:v>NOÇÕES DE DIREITO ADMINISTRATIVO</c:v>
                </c:pt>
                <c:pt idx="6">
                  <c:v>NOÇÕES DE ADMINISTRAÇÃO FINANCEIRA E ORÇAMENTÁRIA</c:v>
                </c:pt>
                <c:pt idx="7">
                  <c:v>CONTROLADORIA-GERAL DA UNIÃO: ORGANIZAÇÃO, COMPETÊNCIAS E SISTEMAS ESTRUTURANTES</c:v>
                </c:pt>
                <c:pt idx="8">
                  <c:v>NOÇÕES DE ADMINISTRAÇÃO GERAL</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Estatísticas!$G$9:$G$17</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LÍNGUA INGLESA</c:v>
                </c:pt>
                <c:pt idx="2">
                  <c:v>RACIOCÍNIO LÓGICO-QUANTITATIVO</c:v>
                </c:pt>
                <c:pt idx="3">
                  <c:v>NOÇÕES DE TECNOLOGIA DA INFORMAÇÃO</c:v>
                </c:pt>
                <c:pt idx="4">
                  <c:v>NOÇÕES DE DIREITO CONSTITUCIONAL</c:v>
                </c:pt>
                <c:pt idx="5">
                  <c:v>NOÇÕES DE DIREITO ADMINISTRATIVO</c:v>
                </c:pt>
                <c:pt idx="6">
                  <c:v>NOÇÕES DE ADMINISTRAÇÃO FINANCEIRA E ORÇAMENTÁRIA</c:v>
                </c:pt>
                <c:pt idx="7">
                  <c:v>CONTROLADORIA-GERAL DA UNIÃO: ORGANIZAÇÃO, COMPETÊNCIAS E SISTEMAS ESTRUTURANTES</c:v>
                </c:pt>
                <c:pt idx="8">
                  <c:v>NOÇÕES DE ADMINISTRAÇÃO GERAL</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Estatísticas!$I$9:$I$17</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10.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1.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2.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3.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youtube.com/watch?v=qBRwFGR6P5o"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494685</xdr:colOff>
      <xdr:row>6</xdr:row>
      <xdr:rowOff>133350</xdr:rowOff>
    </xdr:from>
    <xdr:to>
      <xdr:col>19</xdr:col>
      <xdr:colOff>76200</xdr:colOff>
      <xdr:row>38</xdr:row>
      <xdr:rowOff>95250</xdr:rowOff>
    </xdr:to>
    <xdr:pic>
      <xdr:nvPicPr>
        <xdr:cNvPr id="6" name="Imagem 5">
          <a:hlinkClick xmlns:r="http://schemas.openxmlformats.org/officeDocument/2006/relationships" r:id="rId7"/>
          <a:extLst>
            <a:ext uri="{FF2B5EF4-FFF2-40B4-BE49-F238E27FC236}">
              <a16:creationId xmlns:a16="http://schemas.microsoft.com/office/drawing/2014/main" id="{2D3EEE2E-0CA9-4380-B472-7E73E9BE30B9}"/>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04285" y="1276350"/>
          <a:ext cx="10554315" cy="60579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21</xdr:row>
      <xdr:rowOff>238125</xdr:rowOff>
    </xdr:to>
    <xdr:grpSp>
      <xdr:nvGrpSpPr>
        <xdr:cNvPr id="48" name="Agrupar 47">
          <a:extLst>
            <a:ext uri="{FF2B5EF4-FFF2-40B4-BE49-F238E27FC236}">
              <a16:creationId xmlns:a16="http://schemas.microsoft.com/office/drawing/2014/main" id="{00000000-0008-0000-0A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A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A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A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LÓGICO-QUANTITATIVO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A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TECNOLOGIA DA INFORMAÇÃO</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A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A00-000017000000}"/>
              </a:ext>
            </a:extLst>
          </xdr:cNvPr>
          <xdr:cNvSpPr/>
        </xdr:nvSpPr>
        <xdr:spPr>
          <a:xfrm>
            <a:off x="0" y="2095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ysClr val="windowText" lastClr="000000"/>
                </a:solidFill>
                <a:latin typeface="Calibri"/>
                <a:cs typeface="Calibri"/>
              </a:rPr>
              <a:pPr algn="r"/>
              <a:t>NOÇÕES DE DIREITO ADMINISTRATIVO</a:t>
            </a:fld>
            <a:endParaRPr lang="pt-BR" sz="800" u="none">
              <a:solidFill>
                <a:sysClr val="windowText" lastClr="000000"/>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A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ADMINISTRAÇÃO FINANCEIRA E ORÇAMENTÁRIA</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A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A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ADMINISTRAÇÃO GERAL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A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A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A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A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A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A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A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A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A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A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A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A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A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A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A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A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A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A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A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A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A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A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A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A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A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A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A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A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A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A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A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A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A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A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A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A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A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30</xdr:row>
      <xdr:rowOff>0</xdr:rowOff>
    </xdr:to>
    <xdr:grpSp>
      <xdr:nvGrpSpPr>
        <xdr:cNvPr id="48" name="Agrupar 47">
          <a:extLst>
            <a:ext uri="{FF2B5EF4-FFF2-40B4-BE49-F238E27FC236}">
              <a16:creationId xmlns:a16="http://schemas.microsoft.com/office/drawing/2014/main" id="{00000000-0008-0000-0B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B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B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B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LÓGICO-QUANTITATIVO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B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TECNOLOGIA DA INFORMAÇÃO</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B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B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B00-000018000000}"/>
              </a:ext>
            </a:extLst>
          </xdr:cNvPr>
          <xdr:cNvSpPr/>
        </xdr:nvSpPr>
        <xdr:spPr>
          <a:xfrm>
            <a:off x="0" y="2286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ysClr val="windowText" lastClr="000000"/>
                </a:solidFill>
                <a:latin typeface="Calibri"/>
                <a:cs typeface="Calibri"/>
              </a:rPr>
              <a:pPr algn="r"/>
              <a:t>NOÇÕES DE ADMINISTRAÇÃO FINANCEIRA E ORÇAMENTÁRIA</a:t>
            </a:fld>
            <a:endParaRPr lang="pt-BR" sz="800" u="none">
              <a:solidFill>
                <a:sysClr val="windowText" lastClr="000000"/>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B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B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ADMINISTRAÇÃO GERAL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B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B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B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B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B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B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B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B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B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B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B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B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B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B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B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B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B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B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B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B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B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B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B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B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B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B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B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B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B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B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B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B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B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B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B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B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B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23</xdr:row>
      <xdr:rowOff>47625</xdr:rowOff>
    </xdr:to>
    <xdr:grpSp>
      <xdr:nvGrpSpPr>
        <xdr:cNvPr id="48" name="Agrupar 47">
          <a:extLst>
            <a:ext uri="{FF2B5EF4-FFF2-40B4-BE49-F238E27FC236}">
              <a16:creationId xmlns:a16="http://schemas.microsoft.com/office/drawing/2014/main" id="{00000000-0008-0000-0C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C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C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C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LÓGICO-QUANTITATIVO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C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TECNOLOGIA DA INFORMAÇÃO</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C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C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C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ADMINISTRAÇÃO FINANCEIRA E ORÇAMENTÁRIA</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C00-000019000000}"/>
              </a:ext>
            </a:extLst>
          </xdr:cNvPr>
          <xdr:cNvSpPr/>
        </xdr:nvSpPr>
        <xdr:spPr>
          <a:xfrm>
            <a:off x="0" y="2476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ysClr val="windowText" lastClr="000000"/>
                </a:solidFill>
                <a:latin typeface="Calibri"/>
                <a:cs typeface="Calibri"/>
              </a:rPr>
              <a:pPr algn="r"/>
              <a:t>CONTROLADORIA-GERAL DA UNIÃO: ORGANIZAÇÃO, COMPETÊNCIAS E SISTEMAS ESTRUTURANTES</a:t>
            </a:fld>
            <a:endParaRPr lang="pt-BR" sz="800" u="none">
              <a:solidFill>
                <a:sysClr val="windowText" lastClr="000000"/>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C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ADMINISTRAÇÃO GERAL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C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C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C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C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C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C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C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C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C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C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C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C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C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C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C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C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C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C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C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C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C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C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C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C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C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C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C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C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C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C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C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C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C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C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C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C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C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26</xdr:row>
      <xdr:rowOff>0</xdr:rowOff>
    </xdr:to>
    <xdr:grpSp>
      <xdr:nvGrpSpPr>
        <xdr:cNvPr id="48" name="Agrupar 47">
          <a:extLst>
            <a:ext uri="{FF2B5EF4-FFF2-40B4-BE49-F238E27FC236}">
              <a16:creationId xmlns:a16="http://schemas.microsoft.com/office/drawing/2014/main" id="{00000000-0008-0000-0D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D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D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D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LÓGICO-QUANTITATIVO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D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TECNOLOGIA DA INFORMAÇÃO</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D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D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D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ADMINISTRAÇÃO FINANCEIRA E ORÇAMENTÁRIA</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D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D00-00001A000000}"/>
              </a:ext>
            </a:extLst>
          </xdr:cNvPr>
          <xdr:cNvSpPr/>
        </xdr:nvSpPr>
        <xdr:spPr>
          <a:xfrm>
            <a:off x="0" y="2667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ysClr val="windowText" lastClr="000000"/>
                </a:solidFill>
                <a:latin typeface="Calibri"/>
                <a:cs typeface="Calibri"/>
              </a:rPr>
              <a:pPr algn="r"/>
              <a:t>NOÇÕES DE ADMINISTRAÇÃO GERAL</a:t>
            </a:fld>
            <a:endParaRPr lang="pt-BR" sz="800" u="none">
              <a:solidFill>
                <a:sysClr val="windowText" lastClr="000000"/>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D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D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D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D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D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D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D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D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D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D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D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D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D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D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D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D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D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D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D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D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D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D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D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D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D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D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D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D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D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D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D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D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D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D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D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D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D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533400</xdr:colOff>
      <xdr:row>6</xdr:row>
      <xdr:rowOff>133350</xdr:rowOff>
    </xdr:from>
    <xdr:to>
      <xdr:col>4</xdr:col>
      <xdr:colOff>57150</xdr:colOff>
      <xdr:row>33</xdr:row>
      <xdr:rowOff>28575</xdr:rowOff>
    </xdr:to>
    <xdr:pic>
      <xdr:nvPicPr>
        <xdr:cNvPr id="4" name="Imagem 3">
          <a:extLst>
            <a:ext uri="{FF2B5EF4-FFF2-40B4-BE49-F238E27FC236}">
              <a16:creationId xmlns:a16="http://schemas.microsoft.com/office/drawing/2014/main" id="{22301864-BF5B-43AC-BB12-57A94DABB2D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33400" y="1276350"/>
          <a:ext cx="1962150" cy="50387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29</xdr:row>
      <xdr:rowOff>57150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LÓGICO-QUANTITATIVO</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TECNOLOGIA DA INFORMAÇÃO</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ADMINISTRAÇÃO FINANCEIRA E ORÇAMENTÁRIA</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ADMINISTRAÇÃO GERAL</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22</xdr:row>
      <xdr:rowOff>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LÓGICO-QUANTITATIVO</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TECNOLOGIA DA INFORMAÇÃO</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ADMINISTRAÇÃO FINANCEIRA E ORÇAMENTÁRIA</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ADMINISTRAÇÃO GERAL</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22</xdr:row>
      <xdr:rowOff>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LÓGICO-QUANTITATIVO</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TECNOLOGIA DA INFORMAÇÃO</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ADMINISTRAÇÃO FINANCEIRA E ORÇAMENTÁRIA</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ADMINISTRAÇÃO GERAL</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22</xdr:row>
      <xdr:rowOff>95250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LÍNGUA INGLESA</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LÓGICO-QUANTITATIVO</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TECNOLOGIA DA INFORMAÇÃO</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ADMINISTRAÇÃO FINANCEIRA E ORÇAMENTÁRIA</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ADMINISTRAÇÃO GERAL</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22</xdr:row>
      <xdr:rowOff>95250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LÍNGUA INGLESA</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LÓGICO-QUANTITATIVO</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TECNOLOGIA DA INFORMAÇÃO</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ADMINISTRAÇÃO FINANCEIRA E ORÇAMENTÁRIA</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ADMINISTRAÇÃO GERAL</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35</xdr:row>
      <xdr:rowOff>0</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LÓGICO-QUANTITATIVO</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TECNOLOGIA DA INFORMAÇÃO</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ADMINISTRAÇÃO FINANCEIRA E ORÇAMENTÁRIA</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ADMINISTRAÇÃO GERAL</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35</xdr:row>
      <xdr:rowOff>0</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LÓGICO-QUANTITATIVO</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TECNOLOGIA DA INFORMAÇÃO</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ADMINISTRAÇÃO FINANCEIRA E ORÇAMENTÁRIA</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ADMINISTRAÇÃO GERAL</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23</xdr:row>
      <xdr:rowOff>47625</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LÓGICO-QUANTITATIVO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NOÇÕES DE TECNOLOGIA DA INFORMAÇÃO</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ADMINISTRAÇÃO FINANCEIRA E ORÇAMENTÁRIA</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ADMINISTRAÇÃO GERAL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23</xdr:row>
      <xdr:rowOff>47625</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LÓGICO-QUANTITATIVO</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NOÇÕES DE TECNOLOGIA DA INFORMAÇÃO</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ADMINISTRAÇÃO FINANCEIRA E ORÇAMENTÁRIA</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ADMINISTRAÇÃO GERAL</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9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9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9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LÓGICO-QUANTITATIVO</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9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TECNOLOGIA DA INFORMAÇÃO</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9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NOÇÕES DE DIREITO CONSTITUCIONAL</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9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9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ADMINISTRAÇÃO FINANCEIRA E ORÇAMENTÁRIA</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9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13</xdr:row>
      <xdr:rowOff>285750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9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ADMINISTRAÇÃO GERAL</a:t>
          </a:fld>
          <a:endParaRPr lang="pt-BR" sz="800" u="none">
            <a:solidFill>
              <a:schemeClr val="bg1">
                <a:lumMod val="65000"/>
              </a:schemeClr>
            </a:solidFill>
          </a:endParaRPr>
        </a:p>
      </xdr:txBody>
    </xdr:sp>
    <xdr:clientData/>
  </xdr:twoCellAnchor>
  <xdr:twoCellAnchor editAs="absolute">
    <xdr:from>
      <xdr:col>0</xdr:col>
      <xdr:colOff>0</xdr:colOff>
      <xdr:row>13</xdr:row>
      <xdr:rowOff>285750</xdr:rowOff>
    </xdr:from>
    <xdr:to>
      <xdr:col>3</xdr:col>
      <xdr:colOff>0</xdr:colOff>
      <xdr:row>14</xdr:row>
      <xdr:rowOff>47625</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9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47625</xdr:rowOff>
    </xdr:from>
    <xdr:to>
      <xdr:col>3</xdr:col>
      <xdr:colOff>0</xdr:colOff>
      <xdr:row>14</xdr:row>
      <xdr:rowOff>238125</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9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238125</xdr:rowOff>
    </xdr:from>
    <xdr:to>
      <xdr:col>3</xdr:col>
      <xdr:colOff>0</xdr:colOff>
      <xdr:row>14</xdr:row>
      <xdr:rowOff>428625</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9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428625</xdr:rowOff>
    </xdr:from>
    <xdr:to>
      <xdr:col>3</xdr:col>
      <xdr:colOff>0</xdr:colOff>
      <xdr:row>15</xdr:row>
      <xdr:rowOff>47625</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9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47625</xdr:rowOff>
    </xdr:from>
    <xdr:to>
      <xdr:col>3</xdr:col>
      <xdr:colOff>0</xdr:colOff>
      <xdr:row>15</xdr:row>
      <xdr:rowOff>238125</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9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238125</xdr:rowOff>
    </xdr:from>
    <xdr:to>
      <xdr:col>3</xdr:col>
      <xdr:colOff>0</xdr:colOff>
      <xdr:row>15</xdr:row>
      <xdr:rowOff>428625</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9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428625</xdr:rowOff>
    </xdr:from>
    <xdr:to>
      <xdr:col>3</xdr:col>
      <xdr:colOff>0</xdr:colOff>
      <xdr:row>15</xdr:row>
      <xdr:rowOff>619125</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9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619125</xdr:rowOff>
    </xdr:from>
    <xdr:to>
      <xdr:col>3</xdr:col>
      <xdr:colOff>0</xdr:colOff>
      <xdr:row>16</xdr:row>
      <xdr:rowOff>95250</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9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95250</xdr:rowOff>
    </xdr:from>
    <xdr:to>
      <xdr:col>3</xdr:col>
      <xdr:colOff>0</xdr:colOff>
      <xdr:row>16</xdr:row>
      <xdr:rowOff>285750</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9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285750</xdr:rowOff>
    </xdr:from>
    <xdr:to>
      <xdr:col>3</xdr:col>
      <xdr:colOff>0</xdr:colOff>
      <xdr:row>16</xdr:row>
      <xdr:rowOff>476250</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9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476250</xdr:rowOff>
    </xdr:from>
    <xdr:to>
      <xdr:col>3</xdr:col>
      <xdr:colOff>0</xdr:colOff>
      <xdr:row>17</xdr:row>
      <xdr:rowOff>95250</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9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95250</xdr:rowOff>
    </xdr:from>
    <xdr:to>
      <xdr:col>3</xdr:col>
      <xdr:colOff>0</xdr:colOff>
      <xdr:row>18</xdr:row>
      <xdr:rowOff>0</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9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18</xdr:row>
      <xdr:rowOff>0</xdr:rowOff>
    </xdr:from>
    <xdr:to>
      <xdr:col>3</xdr:col>
      <xdr:colOff>0</xdr:colOff>
      <xdr:row>18</xdr:row>
      <xdr:rowOff>190500</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9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18</xdr:row>
      <xdr:rowOff>190500</xdr:rowOff>
    </xdr:from>
    <xdr:to>
      <xdr:col>3</xdr:col>
      <xdr:colOff>0</xdr:colOff>
      <xdr:row>18</xdr:row>
      <xdr:rowOff>381000</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9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18</xdr:row>
      <xdr:rowOff>381000</xdr:rowOff>
    </xdr:from>
    <xdr:to>
      <xdr:col>3</xdr:col>
      <xdr:colOff>0</xdr:colOff>
      <xdr:row>19</xdr:row>
      <xdr:rowOff>142875</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9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142875</xdr:rowOff>
    </xdr:from>
    <xdr:to>
      <xdr:col>3</xdr:col>
      <xdr:colOff>0</xdr:colOff>
      <xdr:row>20</xdr:row>
      <xdr:rowOff>47625</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9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20</xdr:row>
      <xdr:rowOff>47625</xdr:rowOff>
    </xdr:from>
    <xdr:to>
      <xdr:col>3</xdr:col>
      <xdr:colOff>0</xdr:colOff>
      <xdr:row>21</xdr:row>
      <xdr:rowOff>47625</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9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21</xdr:row>
      <xdr:rowOff>47625</xdr:rowOff>
    </xdr:from>
    <xdr:to>
      <xdr:col>3</xdr:col>
      <xdr:colOff>0</xdr:colOff>
      <xdr:row>22</xdr:row>
      <xdr:rowOff>47625</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9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22</xdr:row>
      <xdr:rowOff>47625</xdr:rowOff>
    </xdr:from>
    <xdr:to>
      <xdr:col>3</xdr:col>
      <xdr:colOff>0</xdr:colOff>
      <xdr:row>23</xdr:row>
      <xdr:rowOff>47625</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9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23</xdr:row>
      <xdr:rowOff>47625</xdr:rowOff>
    </xdr:from>
    <xdr:to>
      <xdr:col>3</xdr:col>
      <xdr:colOff>0</xdr:colOff>
      <xdr:row>24</xdr:row>
      <xdr:rowOff>47625</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9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24</xdr:row>
      <xdr:rowOff>47625</xdr:rowOff>
    </xdr:from>
    <xdr:to>
      <xdr:col>3</xdr:col>
      <xdr:colOff>0</xdr:colOff>
      <xdr:row>25</xdr:row>
      <xdr:rowOff>47625</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9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9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08" name="Retângulo 107">
          <a:extLst>
            <a:ext uri="{FF2B5EF4-FFF2-40B4-BE49-F238E27FC236}">
              <a16:creationId xmlns:a16="http://schemas.microsoft.com/office/drawing/2014/main" id="{00000000-0008-0000-0900-00006C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09" name="Agrupar 108">
          <a:extLst>
            <a:ext uri="{FF2B5EF4-FFF2-40B4-BE49-F238E27FC236}">
              <a16:creationId xmlns:a16="http://schemas.microsoft.com/office/drawing/2014/main" id="{00000000-0008-0000-0900-00006D000000}"/>
            </a:ext>
          </a:extLst>
        </xdr:cNvPr>
        <xdr:cNvGrpSpPr/>
      </xdr:nvGrpSpPr>
      <xdr:grpSpPr>
        <a:xfrm>
          <a:off x="3771600" y="762000"/>
          <a:ext cx="5258400" cy="381000"/>
          <a:chOff x="3771600" y="762000"/>
          <a:chExt cx="5258400" cy="381000"/>
        </a:xfrm>
      </xdr:grpSpPr>
      <xdr:sp macro="" textlink="">
        <xdr:nvSpPr>
          <xdr:cNvPr id="110" name="Retângulo 109">
            <a:hlinkClick xmlns:r="http://schemas.openxmlformats.org/officeDocument/2006/relationships" r:id="rId33"/>
            <a:extLst>
              <a:ext uri="{FF2B5EF4-FFF2-40B4-BE49-F238E27FC236}">
                <a16:creationId xmlns:a16="http://schemas.microsoft.com/office/drawing/2014/main" id="{00000000-0008-0000-0900-00006E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11" name="Retângulo 110">
            <a:hlinkClick xmlns:r="http://schemas.openxmlformats.org/officeDocument/2006/relationships" r:id="rId34"/>
            <a:extLst>
              <a:ext uri="{FF2B5EF4-FFF2-40B4-BE49-F238E27FC236}">
                <a16:creationId xmlns:a16="http://schemas.microsoft.com/office/drawing/2014/main" id="{00000000-0008-0000-0900-00006F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12" name="Retângulo 111">
            <a:hlinkClick xmlns:r="http://schemas.openxmlformats.org/officeDocument/2006/relationships" r:id="rId35"/>
            <a:extLst>
              <a:ext uri="{FF2B5EF4-FFF2-40B4-BE49-F238E27FC236}">
                <a16:creationId xmlns:a16="http://schemas.microsoft.com/office/drawing/2014/main" id="{00000000-0008-0000-0900-000070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13" name="Agrupar 112">
            <a:hlinkClick xmlns:r="http://schemas.openxmlformats.org/officeDocument/2006/relationships" r:id="rId31"/>
            <a:extLst>
              <a:ext uri="{FF2B5EF4-FFF2-40B4-BE49-F238E27FC236}">
                <a16:creationId xmlns:a16="http://schemas.microsoft.com/office/drawing/2014/main" id="{00000000-0008-0000-0900-000071000000}"/>
              </a:ext>
            </a:extLst>
          </xdr:cNvPr>
          <xdr:cNvGrpSpPr/>
        </xdr:nvGrpSpPr>
        <xdr:grpSpPr>
          <a:xfrm>
            <a:off x="3771600" y="762000"/>
            <a:ext cx="381600" cy="381000"/>
            <a:chOff x="4291799" y="685799"/>
            <a:chExt cx="381600" cy="381000"/>
          </a:xfrm>
        </xdr:grpSpPr>
        <xdr:sp macro="" textlink="">
          <xdr:nvSpPr>
            <xdr:cNvPr id="115" name="Retângulo 114">
              <a:extLst>
                <a:ext uri="{FF2B5EF4-FFF2-40B4-BE49-F238E27FC236}">
                  <a16:creationId xmlns:a16="http://schemas.microsoft.com/office/drawing/2014/main" id="{00000000-0008-0000-0900-000073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6" name="Agrupar 115">
              <a:extLst>
                <a:ext uri="{FF2B5EF4-FFF2-40B4-BE49-F238E27FC236}">
                  <a16:creationId xmlns:a16="http://schemas.microsoft.com/office/drawing/2014/main" id="{00000000-0008-0000-0900-000074000000}"/>
                </a:ext>
              </a:extLst>
            </xdr:cNvPr>
            <xdr:cNvGrpSpPr/>
          </xdr:nvGrpSpPr>
          <xdr:grpSpPr>
            <a:xfrm>
              <a:off x="4356599" y="750299"/>
              <a:ext cx="252000" cy="252000"/>
              <a:chOff x="5486400" y="2819400"/>
              <a:chExt cx="1219200" cy="1219200"/>
            </a:xfrm>
            <a:solidFill>
              <a:schemeClr val="bg1"/>
            </a:solidFill>
          </xdr:grpSpPr>
          <xdr:sp macro="" textlink="">
            <xdr:nvSpPr>
              <xdr:cNvPr id="117" name="Triângulo isósceles 116">
                <a:extLst>
                  <a:ext uri="{FF2B5EF4-FFF2-40B4-BE49-F238E27FC236}">
                    <a16:creationId xmlns:a16="http://schemas.microsoft.com/office/drawing/2014/main" id="{00000000-0008-0000-0900-000075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18" name="Agrupar 117">
                <a:extLst>
                  <a:ext uri="{FF2B5EF4-FFF2-40B4-BE49-F238E27FC236}">
                    <a16:creationId xmlns:a16="http://schemas.microsoft.com/office/drawing/2014/main" id="{00000000-0008-0000-0900-000076000000}"/>
                  </a:ext>
                </a:extLst>
              </xdr:cNvPr>
              <xdr:cNvGrpSpPr/>
            </xdr:nvGrpSpPr>
            <xdr:grpSpPr>
              <a:xfrm>
                <a:off x="5662613" y="3425824"/>
                <a:ext cx="866775" cy="612776"/>
                <a:chOff x="5667375" y="3425824"/>
                <a:chExt cx="866775" cy="612776"/>
              </a:xfrm>
              <a:grpFill/>
            </xdr:grpSpPr>
            <xdr:sp macro="" textlink="">
              <xdr:nvSpPr>
                <xdr:cNvPr id="119" name="Retângulo 118">
                  <a:extLst>
                    <a:ext uri="{FF2B5EF4-FFF2-40B4-BE49-F238E27FC236}">
                      <a16:creationId xmlns:a16="http://schemas.microsoft.com/office/drawing/2014/main" id="{00000000-0008-0000-0900-000077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0" name="Retângulo 119">
                  <a:extLst>
                    <a:ext uri="{FF2B5EF4-FFF2-40B4-BE49-F238E27FC236}">
                      <a16:creationId xmlns:a16="http://schemas.microsoft.com/office/drawing/2014/main" id="{00000000-0008-0000-0900-000078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1" name="Retângulo 120">
                  <a:extLst>
                    <a:ext uri="{FF2B5EF4-FFF2-40B4-BE49-F238E27FC236}">
                      <a16:creationId xmlns:a16="http://schemas.microsoft.com/office/drawing/2014/main" id="{00000000-0008-0000-0900-000079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14" name="Retângulo 113">
            <a:hlinkClick xmlns:r="http://schemas.openxmlformats.org/officeDocument/2006/relationships" r:id="rId36"/>
            <a:extLst>
              <a:ext uri="{FF2B5EF4-FFF2-40B4-BE49-F238E27FC236}">
                <a16:creationId xmlns:a16="http://schemas.microsoft.com/office/drawing/2014/main" id="{00000000-0008-0000-0900-000072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1/12/23095050/0_-_edital_de_concurso_cgu_001-2021-1-3.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6693yAFqhDAGAVhkRXVaqAltX/OFMyUhpjRMUmrlJBvkcH754CijJA/1q7BmIZ8r+RpRW7i9hZ4XkIDyTJu9yg==" saltValue="TQkiAC1VcM0ngls/Eyr13Q=="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0"/>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75</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56.25" x14ac:dyDescent="0.25">
      <c r="A14" s="25"/>
      <c r="B14" s="25"/>
      <c r="C14" s="25"/>
      <c r="D14" s="25"/>
      <c r="E14" s="26">
        <v>1</v>
      </c>
      <c r="F14" s="23" t="s">
        <v>94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95</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33.75" x14ac:dyDescent="0.25">
      <c r="A16" s="25"/>
      <c r="B16" s="25"/>
      <c r="C16" s="25"/>
      <c r="D16" s="25"/>
      <c r="E16" s="26">
        <v>3</v>
      </c>
      <c r="F16" s="23" t="s">
        <v>96</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97</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67.5" x14ac:dyDescent="0.25">
      <c r="A18" s="25"/>
      <c r="B18" s="25"/>
      <c r="C18" s="25"/>
      <c r="D18" s="25"/>
      <c r="E18" s="26">
        <v>5</v>
      </c>
      <c r="F18" s="23" t="s">
        <v>98</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45" x14ac:dyDescent="0.25">
      <c r="A19" s="25"/>
      <c r="B19" s="25"/>
      <c r="C19" s="25"/>
      <c r="D19" s="25"/>
      <c r="E19" s="30">
        <v>6</v>
      </c>
      <c r="F19" s="24" t="s">
        <v>99</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22.5" x14ac:dyDescent="0.25">
      <c r="A20" s="25"/>
      <c r="B20" s="25"/>
      <c r="C20" s="25"/>
      <c r="D20" s="25"/>
      <c r="E20" s="26">
        <v>7</v>
      </c>
      <c r="F20" s="23" t="s">
        <v>100</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45" x14ac:dyDescent="0.25">
      <c r="A21" s="25"/>
      <c r="B21" s="25"/>
      <c r="C21" s="25"/>
      <c r="D21" s="25"/>
      <c r="E21" s="30">
        <v>8</v>
      </c>
      <c r="F21" s="24" t="s">
        <v>101</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45" x14ac:dyDescent="0.25">
      <c r="A22" s="25"/>
      <c r="B22" s="25"/>
      <c r="C22" s="25"/>
      <c r="D22" s="25"/>
      <c r="E22" s="26">
        <v>9</v>
      </c>
      <c r="F22" s="23" t="s">
        <v>102</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45" x14ac:dyDescent="0.25">
      <c r="A23" s="25"/>
      <c r="B23" s="25"/>
      <c r="C23" s="25"/>
      <c r="D23" s="25"/>
      <c r="E23" s="30">
        <v>10</v>
      </c>
      <c r="F23" s="24" t="s">
        <v>103</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ycJx0ykGOkePkQH8sJtAoHaktdKxgwb5WQQO4LFWp4E3o4ctpbpr28tTqgpOUhCKeMrPPV6y0wH0rGA4YOK22Q==" saltValue="H5Z40VVEfn2Z3pmQ9Di/8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9" operator="equal">
      <formula>$Z$15</formula>
    </cfRule>
    <cfRule type="cellIs" dxfId="26" priority="10" operator="equal">
      <formula>$Z$14</formula>
    </cfRule>
  </conditionalFormatting>
  <conditionalFormatting sqref="H52:J73 L52:O73">
    <cfRule type="cellIs" dxfId="25" priority="7" operator="equal">
      <formula>$Z$15</formula>
    </cfRule>
    <cfRule type="cellIs" dxfId="24" priority="8"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list" allowBlank="1" showInputMessage="1" showErrorMessage="1" sqref="H14:J73" xr:uid="{00000000-0002-0000-0A00-000000000000}">
      <formula1>$Z$14:$Z$15</formula1>
    </dataValidation>
    <dataValidation type="list" allowBlank="1" showInputMessage="1" showErrorMessage="1" sqref="L14:O73" xr:uid="{00000000-0002-0000-0A00-000001000000}">
      <formula1>$Z$14</formula1>
    </dataValidation>
    <dataValidation type="whole" allowBlank="1" showInputMessage="1" showErrorMessage="1" sqref="Q14:R73 U14:V73" xr:uid="{00000000-0002-0000-0A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ilha11"/>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76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65</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66</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91</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92</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45" x14ac:dyDescent="0.25">
      <c r="A18" s="25"/>
      <c r="B18" s="25"/>
      <c r="C18" s="25"/>
      <c r="D18" s="25"/>
      <c r="E18" s="26">
        <v>5</v>
      </c>
      <c r="F18" s="23" t="s">
        <v>93</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VuxP4/CBYpLxs/HK7QujJXM7Ptge8Z1onp87swEckfVkhmrXzXf+ptijrDcR4lmSl1hi+7la9yHvp9Y3hbEP3g==" saltValue="w1hl300tvVzu1TIOpnfAG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0B00-000000000000}">
      <formula1>0</formula1>
      <formula2>1000</formula2>
    </dataValidation>
    <dataValidation type="list" allowBlank="1" showInputMessage="1" showErrorMessage="1" sqref="L14:O73" xr:uid="{00000000-0002-0000-0B00-000001000000}">
      <formula1>$Z$14</formula1>
    </dataValidation>
    <dataValidation type="list" allowBlank="1" showInputMessage="1" showErrorMessage="1" sqref="H14:J73" xr:uid="{00000000-0002-0000-0B00-000002000000}">
      <formula1>$Z$14:$Z$15</formula1>
    </dataValidation>
  </dataValidations>
  <pageMargins left="0.511811024" right="0.511811024" top="0.78740157499999996" bottom="0.78740157499999996" header="0.31496062000000002" footer="0.3149606200000000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ilha12"/>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54</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01.25" x14ac:dyDescent="0.25">
      <c r="A14" s="25"/>
      <c r="B14" s="25"/>
      <c r="C14" s="25"/>
      <c r="D14" s="25"/>
      <c r="E14" s="26">
        <v>1</v>
      </c>
      <c r="F14" s="23" t="s">
        <v>67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12.5" x14ac:dyDescent="0.25">
      <c r="A15" s="25"/>
      <c r="B15" s="25"/>
      <c r="C15" s="25"/>
      <c r="D15" s="25"/>
      <c r="E15" s="30">
        <v>2</v>
      </c>
      <c r="F15" s="24" t="s">
        <v>68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ozL+zNkvwS8xJ4sRKXSGK+UCwsdMMlMRq8i/ttWqPZ4TcfAGP8dsed1rOIBtpS8EywwMPowACjfg6+Z5+VSmww==" saltValue="FFGYWrFv2q+hb1wenOQI+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C00-000000000000}">
      <formula1>0</formula1>
      <formula2>1000</formula2>
    </dataValidation>
    <dataValidation type="list" allowBlank="1" showInputMessage="1" showErrorMessage="1" sqref="L14:O73" xr:uid="{00000000-0002-0000-0C00-000001000000}">
      <formula1>$Z$14</formula1>
    </dataValidation>
    <dataValidation type="list" allowBlank="1" showInputMessage="1" showErrorMessage="1" sqref="H14:J73" xr:uid="{00000000-0002-0000-0C00-000002000000}">
      <formula1>$Z$14:$Z$15</formula1>
    </dataValidation>
  </dataValidations>
  <pageMargins left="0.511811024" right="0.511811024" top="0.78740157499999996" bottom="0.78740157499999996" header="0.31496062000000002" footer="0.3149606200000000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ilha13"/>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77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33.75" x14ac:dyDescent="0.25">
      <c r="A14" s="25"/>
      <c r="B14" s="25"/>
      <c r="C14" s="25"/>
      <c r="D14" s="25"/>
      <c r="E14" s="26">
        <v>1</v>
      </c>
      <c r="F14" s="23" t="s">
        <v>78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79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33.75" x14ac:dyDescent="0.25">
      <c r="A16" s="25"/>
      <c r="B16" s="25"/>
      <c r="C16" s="25"/>
      <c r="D16" s="25"/>
      <c r="E16" s="26">
        <v>3</v>
      </c>
      <c r="F16" s="23" t="s">
        <v>80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81</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82</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2.5" x14ac:dyDescent="0.25">
      <c r="A19" s="25"/>
      <c r="B19" s="25"/>
      <c r="C19" s="25"/>
      <c r="D19" s="25"/>
      <c r="E19" s="30">
        <v>6</v>
      </c>
      <c r="F19" s="24" t="s">
        <v>83</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33.75" x14ac:dyDescent="0.25">
      <c r="A20" s="25"/>
      <c r="B20" s="25"/>
      <c r="C20" s="25"/>
      <c r="D20" s="25"/>
      <c r="E20" s="26">
        <v>7</v>
      </c>
      <c r="F20" s="23" t="s">
        <v>84</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45" x14ac:dyDescent="0.25">
      <c r="A21" s="25"/>
      <c r="B21" s="25"/>
      <c r="C21" s="25"/>
      <c r="D21" s="25"/>
      <c r="E21" s="30">
        <v>8</v>
      </c>
      <c r="F21" s="24" t="s">
        <v>85</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33.75" x14ac:dyDescent="0.25">
      <c r="A22" s="25"/>
      <c r="B22" s="25"/>
      <c r="C22" s="25"/>
      <c r="D22" s="25"/>
      <c r="E22" s="26">
        <v>9</v>
      </c>
      <c r="F22" s="23" t="s">
        <v>86</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x14ac:dyDescent="0.25">
      <c r="A23" s="25"/>
      <c r="B23" s="25"/>
      <c r="C23" s="25"/>
      <c r="D23" s="25"/>
      <c r="E23" s="30">
        <v>10</v>
      </c>
      <c r="F23" s="24" t="s">
        <v>87</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t="s">
        <v>88</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ht="22.5" x14ac:dyDescent="0.25">
      <c r="A25" s="25"/>
      <c r="B25" s="25"/>
      <c r="C25" s="25"/>
      <c r="D25" s="25"/>
      <c r="E25" s="30">
        <v>12</v>
      </c>
      <c r="F25" s="24" t="s">
        <v>89</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t="s">
        <v>90</v>
      </c>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BdezcC8lfcA2dQqctkfsQiuMZaHC2J5Ouz+4bSN6PE6za80NjRd0VbpGh9BFQKwEeBJV3Z3uwB4XwSrPUINb+A==" saltValue="wRAuRLrUjSzQCZGIUOxpU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whole" allowBlank="1" showInputMessage="1" showErrorMessage="1" sqref="Q14:R73 U14:V73" xr:uid="{00000000-0002-0000-0D00-000000000000}">
      <formula1>0</formula1>
      <formula2>1000</formula2>
    </dataValidation>
    <dataValidation type="list" allowBlank="1" showInputMessage="1" showErrorMessage="1" sqref="L14:O73" xr:uid="{00000000-0002-0000-0D00-000001000000}">
      <formula1>$Z$14</formula1>
    </dataValidation>
    <dataValidation type="list" allowBlank="1" showInputMessage="1" showErrorMessage="1" sqref="H14:J73" xr:uid="{00000000-0002-0000-0D00-000002000000}">
      <formula1>$Z$14:$Z$15</formula1>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topLeftCell="A3"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3" t="s">
        <v>30</v>
      </c>
      <c r="C8" s="103"/>
      <c r="D8" s="103"/>
      <c r="G8" s="35" t="s">
        <v>32</v>
      </c>
      <c r="H8" s="101" t="s">
        <v>50</v>
      </c>
      <c r="I8" s="101"/>
      <c r="J8" s="101"/>
      <c r="K8" s="101"/>
      <c r="L8" s="101"/>
      <c r="M8" s="101"/>
      <c r="N8" s="101"/>
      <c r="O8" s="101"/>
      <c r="P8" s="101"/>
      <c r="S8" s="105" t="s">
        <v>12</v>
      </c>
      <c r="T8" s="105"/>
      <c r="U8" s="105"/>
    </row>
    <row r="9" spans="1:23" ht="15" customHeight="1" x14ac:dyDescent="0.25">
      <c r="B9" s="103"/>
      <c r="C9" s="103"/>
      <c r="D9" s="103"/>
      <c r="G9" s="35" t="s">
        <v>24</v>
      </c>
      <c r="H9" s="118">
        <v>44553</v>
      </c>
      <c r="I9" s="101"/>
      <c r="J9" s="101"/>
      <c r="K9" s="101"/>
      <c r="L9" s="101"/>
      <c r="M9" s="101"/>
      <c r="N9" s="101"/>
      <c r="O9" s="101"/>
      <c r="P9" s="101"/>
      <c r="S9" s="104"/>
      <c r="T9" s="104"/>
      <c r="U9" s="104"/>
    </row>
    <row r="10" spans="1:23" ht="15" customHeight="1" x14ac:dyDescent="0.25">
      <c r="B10" s="103"/>
      <c r="C10" s="103"/>
      <c r="D10" s="103"/>
      <c r="G10" s="35" t="s">
        <v>3</v>
      </c>
      <c r="H10" s="101" t="s">
        <v>51</v>
      </c>
      <c r="I10" s="101"/>
      <c r="J10" s="101"/>
      <c r="K10" s="101"/>
      <c r="L10" s="101"/>
      <c r="M10" s="101"/>
      <c r="N10" s="101"/>
      <c r="O10" s="101"/>
      <c r="P10" s="101"/>
      <c r="S10" s="104"/>
      <c r="T10" s="104"/>
      <c r="U10" s="104"/>
    </row>
    <row r="11" spans="1:23" ht="15" customHeight="1" x14ac:dyDescent="0.25">
      <c r="B11" s="103"/>
      <c r="C11" s="103"/>
      <c r="D11" s="103"/>
      <c r="G11" s="35" t="s">
        <v>44</v>
      </c>
      <c r="H11" s="108" t="s">
        <v>52</v>
      </c>
      <c r="I11" s="108"/>
      <c r="J11" s="108"/>
      <c r="K11" s="108"/>
      <c r="L11" s="108"/>
      <c r="M11" s="108"/>
      <c r="N11" s="108"/>
      <c r="O11" s="108"/>
      <c r="P11" s="108"/>
      <c r="S11" s="104"/>
      <c r="T11" s="104"/>
      <c r="U11" s="104"/>
    </row>
    <row r="12" spans="1:23" ht="15" customHeight="1" x14ac:dyDescent="0.25">
      <c r="B12" s="103"/>
      <c r="C12" s="103"/>
      <c r="D12" s="103"/>
      <c r="G12" s="36"/>
      <c r="H12" s="36"/>
      <c r="I12" s="36"/>
      <c r="J12" s="36"/>
      <c r="K12" s="36"/>
      <c r="L12" s="36"/>
      <c r="M12" s="36"/>
      <c r="N12" s="36"/>
      <c r="O12" s="36"/>
      <c r="P12" s="36"/>
      <c r="S12" s="104"/>
      <c r="T12" s="104"/>
      <c r="U12" s="104"/>
    </row>
    <row r="13" spans="1:23" ht="15" customHeight="1" x14ac:dyDescent="0.25">
      <c r="B13" s="103"/>
      <c r="C13" s="103"/>
      <c r="D13" s="103"/>
      <c r="G13" s="35" t="s">
        <v>5</v>
      </c>
      <c r="H13" s="101" t="s">
        <v>69</v>
      </c>
      <c r="I13" s="101"/>
      <c r="J13" s="101"/>
      <c r="K13" s="101"/>
      <c r="L13" s="101"/>
      <c r="M13" s="101"/>
      <c r="N13" s="101"/>
      <c r="O13" s="101"/>
      <c r="P13" s="101"/>
      <c r="S13" s="104"/>
      <c r="T13" s="104"/>
      <c r="U13" s="104"/>
    </row>
    <row r="14" spans="1:23" ht="15" customHeight="1" x14ac:dyDescent="0.25">
      <c r="B14" s="103"/>
      <c r="C14" s="103"/>
      <c r="D14" s="103"/>
      <c r="G14" s="35" t="s">
        <v>6</v>
      </c>
      <c r="H14" s="101"/>
      <c r="I14" s="101"/>
      <c r="J14" s="101"/>
      <c r="K14" s="101"/>
      <c r="L14" s="101"/>
      <c r="M14" s="101"/>
      <c r="N14" s="101"/>
      <c r="O14" s="101"/>
      <c r="P14" s="101"/>
      <c r="S14" s="104"/>
      <c r="T14" s="104"/>
      <c r="U14" s="104"/>
    </row>
    <row r="15" spans="1:23" ht="15" customHeight="1" x14ac:dyDescent="0.25">
      <c r="B15" s="103"/>
      <c r="C15" s="103"/>
      <c r="D15" s="103"/>
      <c r="G15" s="35" t="s">
        <v>7</v>
      </c>
      <c r="H15" s="101"/>
      <c r="I15" s="101"/>
      <c r="J15" s="101"/>
      <c r="K15" s="101"/>
      <c r="L15" s="101"/>
      <c r="M15" s="101"/>
      <c r="N15" s="101"/>
      <c r="O15" s="101"/>
      <c r="P15" s="101"/>
      <c r="S15" s="104"/>
      <c r="T15" s="104"/>
      <c r="U15" s="104"/>
    </row>
    <row r="16" spans="1:23" ht="15" customHeight="1" x14ac:dyDescent="0.25">
      <c r="B16" s="103"/>
      <c r="C16" s="103"/>
      <c r="D16" s="103"/>
      <c r="G16" s="35" t="s">
        <v>8</v>
      </c>
      <c r="H16" s="101" t="s">
        <v>70</v>
      </c>
      <c r="I16" s="101"/>
      <c r="J16" s="101"/>
      <c r="K16" s="101"/>
      <c r="L16" s="101"/>
      <c r="M16" s="101"/>
      <c r="N16" s="101"/>
      <c r="O16" s="101"/>
      <c r="P16" s="101"/>
      <c r="S16" s="104"/>
      <c r="T16" s="104"/>
      <c r="U16" s="104"/>
    </row>
    <row r="17" spans="2:23" ht="15" customHeight="1" x14ac:dyDescent="0.25">
      <c r="B17" s="103"/>
      <c r="C17" s="103"/>
      <c r="D17" s="103"/>
      <c r="G17" s="35" t="s">
        <v>9</v>
      </c>
      <c r="H17" s="102">
        <v>7283.31</v>
      </c>
      <c r="I17" s="101"/>
      <c r="J17" s="101"/>
      <c r="K17" s="101"/>
      <c r="L17" s="101"/>
      <c r="M17" s="101"/>
      <c r="N17" s="101"/>
      <c r="O17" s="101"/>
      <c r="P17" s="101"/>
      <c r="S17" s="104"/>
      <c r="T17" s="104"/>
      <c r="U17" s="104"/>
    </row>
    <row r="18" spans="2:23" ht="15" customHeight="1" x14ac:dyDescent="0.25">
      <c r="B18" s="103"/>
      <c r="C18" s="103"/>
      <c r="D18" s="103"/>
      <c r="G18" s="35" t="s">
        <v>10</v>
      </c>
      <c r="H18" s="101">
        <v>75</v>
      </c>
      <c r="I18" s="101"/>
      <c r="J18" s="101"/>
      <c r="K18" s="101"/>
      <c r="L18" s="101"/>
      <c r="M18" s="101"/>
      <c r="N18" s="101"/>
      <c r="O18" s="101"/>
      <c r="P18" s="101"/>
      <c r="S18" s="104"/>
      <c r="T18" s="104"/>
      <c r="U18" s="104"/>
    </row>
    <row r="19" spans="2:23" ht="15" customHeight="1" x14ac:dyDescent="0.25">
      <c r="B19" s="103"/>
      <c r="C19" s="103"/>
      <c r="D19" s="103"/>
      <c r="G19" s="36"/>
      <c r="H19" s="36"/>
      <c r="I19" s="36"/>
      <c r="J19" s="36"/>
      <c r="K19" s="36"/>
      <c r="L19" s="36"/>
      <c r="M19" s="36"/>
      <c r="N19" s="36"/>
      <c r="O19" s="36"/>
      <c r="P19" s="36"/>
    </row>
    <row r="20" spans="2:23" ht="15" customHeight="1" x14ac:dyDescent="0.25">
      <c r="B20" s="103"/>
      <c r="C20" s="103"/>
      <c r="D20" s="103"/>
      <c r="G20" s="35" t="s">
        <v>33</v>
      </c>
      <c r="H20" s="118">
        <v>44593</v>
      </c>
      <c r="I20" s="101"/>
      <c r="J20" s="101"/>
      <c r="K20" s="101"/>
      <c r="L20" s="101"/>
      <c r="M20" s="101"/>
      <c r="N20" s="101"/>
      <c r="O20" s="101"/>
      <c r="P20" s="101"/>
    </row>
    <row r="21" spans="2:23" ht="15" customHeight="1" x14ac:dyDescent="0.25">
      <c r="B21" s="103"/>
      <c r="C21" s="103"/>
      <c r="D21" s="103"/>
      <c r="G21" s="35" t="s">
        <v>34</v>
      </c>
      <c r="H21" s="119">
        <v>80</v>
      </c>
      <c r="I21" s="120"/>
      <c r="J21" s="120"/>
      <c r="K21" s="120"/>
      <c r="L21" s="120"/>
      <c r="M21" s="120"/>
      <c r="N21" s="120"/>
      <c r="O21" s="120"/>
      <c r="P21" s="120"/>
      <c r="T21" s="22"/>
    </row>
    <row r="22" spans="2:23" ht="15" customHeight="1" x14ac:dyDescent="0.25">
      <c r="B22" s="103"/>
      <c r="C22" s="103"/>
      <c r="D22" s="103"/>
      <c r="G22" s="36"/>
      <c r="H22" s="36"/>
      <c r="I22" s="36"/>
      <c r="J22" s="36"/>
      <c r="K22" s="36"/>
      <c r="L22" s="36"/>
      <c r="M22" s="36"/>
      <c r="N22" s="36"/>
      <c r="O22" s="36"/>
      <c r="P22" s="36"/>
    </row>
    <row r="23" spans="2:23" ht="15" customHeight="1" x14ac:dyDescent="0.25">
      <c r="B23" s="103"/>
      <c r="C23" s="103"/>
      <c r="D23" s="103"/>
      <c r="G23" s="35" t="s">
        <v>35</v>
      </c>
      <c r="H23" s="118">
        <v>44640</v>
      </c>
      <c r="I23" s="101"/>
      <c r="J23" s="101"/>
      <c r="K23" s="101"/>
      <c r="L23" s="101"/>
      <c r="M23" s="101"/>
      <c r="N23" s="101"/>
      <c r="O23" s="101"/>
      <c r="P23" s="101"/>
    </row>
    <row r="24" spans="2:23" ht="15" customHeight="1" x14ac:dyDescent="0.25">
      <c r="B24" s="103"/>
      <c r="C24" s="103"/>
      <c r="D24" s="103"/>
      <c r="G24" s="35" t="s">
        <v>4</v>
      </c>
      <c r="H24" s="121"/>
      <c r="I24" s="121"/>
      <c r="J24" s="121"/>
      <c r="K24" s="121"/>
      <c r="L24" s="121"/>
      <c r="M24" s="121"/>
      <c r="N24" s="121"/>
      <c r="O24" s="121"/>
      <c r="P24" s="121"/>
    </row>
    <row r="25" spans="2:23" ht="15" customHeight="1" x14ac:dyDescent="0.25">
      <c r="B25" s="103"/>
      <c r="C25" s="103"/>
      <c r="D25" s="103"/>
      <c r="G25" s="107" t="s">
        <v>11</v>
      </c>
      <c r="H25" s="106" t="s">
        <v>71</v>
      </c>
      <c r="I25" s="106"/>
      <c r="J25" s="106"/>
      <c r="K25" s="106"/>
      <c r="L25" s="106"/>
      <c r="M25" s="106"/>
      <c r="N25" s="106"/>
      <c r="O25" s="106"/>
      <c r="P25" s="106"/>
      <c r="R25" s="67" t="s">
        <v>31</v>
      </c>
    </row>
    <row r="26" spans="2:23" ht="15" customHeight="1" x14ac:dyDescent="0.25">
      <c r="B26" s="103"/>
      <c r="C26" s="103"/>
      <c r="D26" s="103"/>
      <c r="G26" s="107"/>
      <c r="H26" s="106"/>
      <c r="I26" s="106"/>
      <c r="J26" s="106"/>
      <c r="K26" s="106"/>
      <c r="L26" s="106"/>
      <c r="M26" s="106"/>
      <c r="N26" s="106"/>
      <c r="O26" s="106"/>
      <c r="P26" s="106"/>
      <c r="R26" s="109" t="s">
        <v>53</v>
      </c>
      <c r="S26" s="110"/>
      <c r="T26" s="110"/>
      <c r="U26" s="111"/>
      <c r="W26" s="21"/>
    </row>
    <row r="27" spans="2:23" ht="15" customHeight="1" x14ac:dyDescent="0.25">
      <c r="B27" s="103"/>
      <c r="C27" s="103"/>
      <c r="D27" s="103"/>
      <c r="G27" s="107"/>
      <c r="H27" s="106"/>
      <c r="I27" s="106"/>
      <c r="J27" s="106"/>
      <c r="K27" s="106"/>
      <c r="L27" s="106"/>
      <c r="M27" s="106"/>
      <c r="N27" s="106"/>
      <c r="O27" s="106"/>
      <c r="P27" s="106"/>
      <c r="R27" s="112"/>
      <c r="S27" s="113"/>
      <c r="T27" s="113"/>
      <c r="U27" s="114"/>
      <c r="W27" s="21"/>
    </row>
    <row r="28" spans="2:23" ht="15" customHeight="1" x14ac:dyDescent="0.25">
      <c r="B28" s="103"/>
      <c r="C28" s="103"/>
      <c r="D28" s="103"/>
      <c r="G28" s="107"/>
      <c r="H28" s="106"/>
      <c r="I28" s="106"/>
      <c r="J28" s="106"/>
      <c r="K28" s="106"/>
      <c r="L28" s="106"/>
      <c r="M28" s="106"/>
      <c r="N28" s="106"/>
      <c r="O28" s="106"/>
      <c r="P28" s="106"/>
      <c r="R28" s="112"/>
      <c r="S28" s="113"/>
      <c r="T28" s="113"/>
      <c r="U28" s="114"/>
      <c r="W28" s="21"/>
    </row>
    <row r="29" spans="2:23" ht="15" customHeight="1" x14ac:dyDescent="0.25">
      <c r="B29" s="103"/>
      <c r="C29" s="103"/>
      <c r="D29" s="103"/>
      <c r="G29" s="107"/>
      <c r="H29" s="106"/>
      <c r="I29" s="106"/>
      <c r="J29" s="106"/>
      <c r="K29" s="106"/>
      <c r="L29" s="106"/>
      <c r="M29" s="106"/>
      <c r="N29" s="106"/>
      <c r="O29" s="106"/>
      <c r="P29" s="106"/>
      <c r="R29" s="112"/>
      <c r="S29" s="113"/>
      <c r="T29" s="113"/>
      <c r="U29" s="114"/>
      <c r="W29" s="21"/>
    </row>
    <row r="30" spans="2:23" ht="15" customHeight="1" x14ac:dyDescent="0.25">
      <c r="B30" s="103"/>
      <c r="C30" s="103"/>
      <c r="D30" s="103"/>
      <c r="G30" s="107"/>
      <c r="H30" s="106"/>
      <c r="I30" s="106"/>
      <c r="J30" s="106"/>
      <c r="K30" s="106"/>
      <c r="L30" s="106"/>
      <c r="M30" s="106"/>
      <c r="N30" s="106"/>
      <c r="O30" s="106"/>
      <c r="P30" s="106"/>
      <c r="R30" s="112"/>
      <c r="S30" s="113"/>
      <c r="T30" s="113"/>
      <c r="U30" s="114"/>
      <c r="W30" s="21"/>
    </row>
    <row r="31" spans="2:23" ht="15" customHeight="1" x14ac:dyDescent="0.25">
      <c r="B31" s="103"/>
      <c r="C31" s="103"/>
      <c r="D31" s="103"/>
      <c r="G31" s="107"/>
      <c r="H31" s="106"/>
      <c r="I31" s="106"/>
      <c r="J31" s="106"/>
      <c r="K31" s="106"/>
      <c r="L31" s="106"/>
      <c r="M31" s="106"/>
      <c r="N31" s="106"/>
      <c r="O31" s="106"/>
      <c r="P31" s="106"/>
      <c r="R31" s="112"/>
      <c r="S31" s="113"/>
      <c r="T31" s="113"/>
      <c r="U31" s="114"/>
      <c r="W31" s="21"/>
    </row>
    <row r="32" spans="2:23" ht="15" customHeight="1" x14ac:dyDescent="0.25">
      <c r="B32" s="103"/>
      <c r="C32" s="103"/>
      <c r="D32" s="103"/>
      <c r="G32" s="107"/>
      <c r="H32" s="106"/>
      <c r="I32" s="106"/>
      <c r="J32" s="106"/>
      <c r="K32" s="106"/>
      <c r="L32" s="106"/>
      <c r="M32" s="106"/>
      <c r="N32" s="106"/>
      <c r="O32" s="106"/>
      <c r="P32" s="106"/>
      <c r="R32" s="112"/>
      <c r="S32" s="113"/>
      <c r="T32" s="113"/>
      <c r="U32" s="114"/>
      <c r="W32" s="21"/>
    </row>
    <row r="33" spans="2:23" ht="15" customHeight="1" x14ac:dyDescent="0.25">
      <c r="B33" s="103"/>
      <c r="C33" s="103"/>
      <c r="D33" s="103"/>
      <c r="G33" s="107"/>
      <c r="H33" s="106"/>
      <c r="I33" s="106"/>
      <c r="J33" s="106"/>
      <c r="K33" s="106"/>
      <c r="L33" s="106"/>
      <c r="M33" s="106"/>
      <c r="N33" s="106"/>
      <c r="O33" s="106"/>
      <c r="P33" s="106"/>
      <c r="R33" s="115"/>
      <c r="S33" s="116"/>
      <c r="T33" s="116"/>
      <c r="U33" s="117"/>
      <c r="W33" s="21"/>
    </row>
    <row r="34" spans="2:23" ht="15" customHeight="1" x14ac:dyDescent="0.25"/>
  </sheetData>
  <sheetProtection algorithmName="SHA-512" hashValue="JfEiNeII7SLDz12mHB4cNv9R+aBIYXGKxzZ89+QFl9ImRR7t2XyNOqmSl2webjlSkBZRORyQXFZIBtTT8l8Ntw==" saltValue="PQKaQUKlpW7PffB3eqdK8A==" spinCount="100000" sheet="1" objects="1" scenarios="1" insertHyperlinks="0" selectLockedCells="1"/>
  <mergeCells count="20">
    <mergeCell ref="H20:P20"/>
    <mergeCell ref="H21:P21"/>
    <mergeCell ref="H23:P23"/>
    <mergeCell ref="H24:P24"/>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s>
  <hyperlinks>
    <hyperlink ref="H11:P11" r:id="rId1" display="https://dhg1h5j42swfq.cloudfront.net/2021/12/23095050/0_-_edital_de_concurso_cgu_001-2021-1-3.pdf" xr:uid="{A8DB6EA2-B301-47C5-8EC4-F75BA46FDD9D}"/>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Y9" sqref="Y9:Z20"/>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46</v>
      </c>
      <c r="R8" s="130"/>
      <c r="S8" s="130"/>
      <c r="T8" s="43"/>
      <c r="U8" s="130" t="s">
        <v>36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x14ac:dyDescent="0.25">
      <c r="E11" s="47">
        <v>1</v>
      </c>
      <c r="F11" s="59" t="s">
        <v>48</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49</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40" si="0">IF(ISNUMBER(R12/Q12),R12/Q12,"")</f>
        <v/>
      </c>
      <c r="T12" s="43"/>
      <c r="U12" s="53" t="str">
        <f>'D2'!$U$74</f>
        <v/>
      </c>
      <c r="V12" s="53" t="str">
        <f>'D2'!$V$74</f>
        <v/>
      </c>
      <c r="W12" s="52" t="str">
        <f t="shared" ref="W12:W40" si="1">IF(ISNUMBER(V12/U12),V12/U12,"")</f>
        <v/>
      </c>
      <c r="Y12" s="129"/>
      <c r="Z12" s="129"/>
    </row>
    <row r="13" spans="1:27" x14ac:dyDescent="0.25">
      <c r="E13" s="47">
        <v>3</v>
      </c>
      <c r="F13" s="59" t="s">
        <v>72</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ht="24" x14ac:dyDescent="0.25">
      <c r="E14" s="51">
        <v>4</v>
      </c>
      <c r="F14" s="60" t="s">
        <v>73</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x14ac:dyDescent="0.25">
      <c r="E15" s="47">
        <v>5</v>
      </c>
      <c r="F15" s="59" t="s">
        <v>74</v>
      </c>
      <c r="G15" s="48"/>
      <c r="H15" s="49">
        <f>'D5'!$H$74</f>
        <v>0</v>
      </c>
      <c r="I15" s="49">
        <f>'D5'!$I$74</f>
        <v>0</v>
      </c>
      <c r="J15" s="49">
        <f>'D5'!$J$74</f>
        <v>0</v>
      </c>
      <c r="K15" s="43"/>
      <c r="L15" s="49">
        <f>'D5'!$L$74</f>
        <v>0</v>
      </c>
      <c r="M15" s="49">
        <f>'D5'!$M$74</f>
        <v>0</v>
      </c>
      <c r="N15" s="49">
        <f>'D5'!$N$74</f>
        <v>0</v>
      </c>
      <c r="O15" s="49">
        <f>'D5'!$O$74</f>
        <v>0</v>
      </c>
      <c r="P15" s="43"/>
      <c r="Q15" s="50" t="str">
        <f>'D5'!$Q$74</f>
        <v/>
      </c>
      <c r="R15" s="50" t="str">
        <f>'D5'!$R$74</f>
        <v/>
      </c>
      <c r="S15" s="49" t="str">
        <f t="shared" si="0"/>
        <v/>
      </c>
      <c r="T15" s="43"/>
      <c r="U15" s="50" t="str">
        <f>'D5'!$U$74</f>
        <v/>
      </c>
      <c r="V15" s="50" t="str">
        <f>'D5'!$V$74</f>
        <v/>
      </c>
      <c r="W15" s="49" t="str">
        <f t="shared" si="1"/>
        <v/>
      </c>
      <c r="Y15" s="129"/>
      <c r="Z15" s="129"/>
    </row>
    <row r="16" spans="1:27" ht="24" x14ac:dyDescent="0.25">
      <c r="E16" s="51">
        <v>6</v>
      </c>
      <c r="F16" s="60" t="s">
        <v>75</v>
      </c>
      <c r="G16" s="48"/>
      <c r="H16" s="52">
        <f>'D6'!$H$74</f>
        <v>0</v>
      </c>
      <c r="I16" s="52">
        <f>'D6'!$I$74</f>
        <v>0</v>
      </c>
      <c r="J16" s="52">
        <f>'D6'!$J$74</f>
        <v>0</v>
      </c>
      <c r="K16" s="43"/>
      <c r="L16" s="52">
        <f>'D6'!$L$74</f>
        <v>0</v>
      </c>
      <c r="M16" s="52">
        <f>'D6'!$M$74</f>
        <v>0</v>
      </c>
      <c r="N16" s="52">
        <f>'D6'!$N$74</f>
        <v>0</v>
      </c>
      <c r="O16" s="52">
        <f>'D6'!$O$74</f>
        <v>0</v>
      </c>
      <c r="P16" s="43"/>
      <c r="Q16" s="53" t="str">
        <f>'D6'!$Q$74</f>
        <v/>
      </c>
      <c r="R16" s="53" t="str">
        <f>'D6'!$R$74</f>
        <v/>
      </c>
      <c r="S16" s="52" t="str">
        <f t="shared" si="0"/>
        <v/>
      </c>
      <c r="T16" s="43"/>
      <c r="U16" s="53" t="str">
        <f>'D6'!$U$74</f>
        <v/>
      </c>
      <c r="V16" s="53" t="str">
        <f>'D6'!$V$74</f>
        <v/>
      </c>
      <c r="W16" s="52" t="str">
        <f t="shared" si="1"/>
        <v/>
      </c>
      <c r="Y16" s="129"/>
      <c r="Z16" s="129"/>
    </row>
    <row r="17" spans="5:26" ht="24" x14ac:dyDescent="0.25">
      <c r="E17" s="47">
        <v>7</v>
      </c>
      <c r="F17" s="59" t="s">
        <v>76</v>
      </c>
      <c r="G17" s="48"/>
      <c r="H17" s="49">
        <f>'D7'!$H$74</f>
        <v>0</v>
      </c>
      <c r="I17" s="49">
        <f>'D7'!$I$74</f>
        <v>0</v>
      </c>
      <c r="J17" s="49">
        <f>'D7'!$J$74</f>
        <v>0</v>
      </c>
      <c r="K17" s="43"/>
      <c r="L17" s="49">
        <f>'D7'!$L$74</f>
        <v>0</v>
      </c>
      <c r="M17" s="49">
        <f>'D7'!$M$74</f>
        <v>0</v>
      </c>
      <c r="N17" s="49">
        <f>'D7'!$N$74</f>
        <v>0</v>
      </c>
      <c r="O17" s="49">
        <f>'D7'!$O$74</f>
        <v>0</v>
      </c>
      <c r="P17" s="43"/>
      <c r="Q17" s="50" t="str">
        <f>'D7'!$Q$74</f>
        <v/>
      </c>
      <c r="R17" s="50" t="str">
        <f>'D7'!$R$74</f>
        <v/>
      </c>
      <c r="S17" s="49" t="str">
        <f t="shared" si="0"/>
        <v/>
      </c>
      <c r="T17" s="43"/>
      <c r="U17" s="50" t="str">
        <f>'D7'!$U$74</f>
        <v/>
      </c>
      <c r="V17" s="50" t="str">
        <f>'D7'!$V$74</f>
        <v/>
      </c>
      <c r="W17" s="49" t="str">
        <f t="shared" si="1"/>
        <v/>
      </c>
      <c r="Y17" s="129"/>
      <c r="Z17" s="129"/>
    </row>
    <row r="18" spans="5:26" ht="36" x14ac:dyDescent="0.25">
      <c r="E18" s="51">
        <v>8</v>
      </c>
      <c r="F18" s="60" t="s">
        <v>54</v>
      </c>
      <c r="G18" s="48"/>
      <c r="H18" s="52">
        <f>'D8'!$H$74</f>
        <v>0</v>
      </c>
      <c r="I18" s="52">
        <f>'D8'!$I$74</f>
        <v>0</v>
      </c>
      <c r="J18" s="52">
        <f>'D8'!$J$74</f>
        <v>0</v>
      </c>
      <c r="K18" s="43"/>
      <c r="L18" s="52">
        <f>'D8'!$L$74</f>
        <v>0</v>
      </c>
      <c r="M18" s="52">
        <f>'D8'!$M$74</f>
        <v>0</v>
      </c>
      <c r="N18" s="52">
        <f>'D8'!$N$74</f>
        <v>0</v>
      </c>
      <c r="O18" s="52">
        <f>'D8'!$O$74</f>
        <v>0</v>
      </c>
      <c r="P18" s="43"/>
      <c r="Q18" s="53" t="str">
        <f>'D8'!$Q$74</f>
        <v/>
      </c>
      <c r="R18" s="53" t="str">
        <f>'D8'!$R$74</f>
        <v/>
      </c>
      <c r="S18" s="52" t="str">
        <f t="shared" si="0"/>
        <v/>
      </c>
      <c r="T18" s="43"/>
      <c r="U18" s="53" t="str">
        <f>'D8'!$U$74</f>
        <v/>
      </c>
      <c r="V18" s="53" t="str">
        <f>'D8'!$V$74</f>
        <v/>
      </c>
      <c r="W18" s="52" t="str">
        <f t="shared" si="1"/>
        <v/>
      </c>
      <c r="Y18" s="129"/>
      <c r="Z18" s="129"/>
    </row>
    <row r="19" spans="5:26" x14ac:dyDescent="0.25">
      <c r="E19" s="47">
        <v>9</v>
      </c>
      <c r="F19" s="59" t="s">
        <v>77</v>
      </c>
      <c r="G19" s="48"/>
      <c r="H19" s="49">
        <f>'D9'!$H$74</f>
        <v>0</v>
      </c>
      <c r="I19" s="49">
        <f>'D9'!$I$74</f>
        <v>0</v>
      </c>
      <c r="J19" s="49">
        <f>'D9'!$J$74</f>
        <v>0</v>
      </c>
      <c r="K19" s="43"/>
      <c r="L19" s="49">
        <f>'D9'!$L$74</f>
        <v>0</v>
      </c>
      <c r="M19" s="49">
        <f>'D9'!$M$74</f>
        <v>0</v>
      </c>
      <c r="N19" s="49">
        <f>'D9'!$N$74</f>
        <v>0</v>
      </c>
      <c r="O19" s="49">
        <f>'D9'!$O$74</f>
        <v>0</v>
      </c>
      <c r="P19" s="43"/>
      <c r="Q19" s="50" t="str">
        <f>'D9'!$Q$74</f>
        <v/>
      </c>
      <c r="R19" s="50" t="str">
        <f>'D9'!$R$74</f>
        <v/>
      </c>
      <c r="S19" s="49" t="str">
        <f t="shared" si="0"/>
        <v/>
      </c>
      <c r="T19" s="43"/>
      <c r="U19" s="50" t="str">
        <f>'D9'!$U$74</f>
        <v/>
      </c>
      <c r="V19" s="50" t="str">
        <f>'D9'!$V$74</f>
        <v/>
      </c>
      <c r="W19" s="49" t="str">
        <f t="shared" si="1"/>
        <v/>
      </c>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eYXZr883RlgTGhb0DFrtuA6xgOVc6Jdvnb3V8pyAjtWDotqLzjNnilVuNAikn0mOf1bAKxXWF1CjloC97dDu0g==" saltValue="w4gb6dbTPXwR5GgWMWMLFg=="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91" priority="13" operator="equal">
      <formula>"A"</formula>
    </cfRule>
    <cfRule type="cellIs" dxfId="90" priority="14" operator="equal">
      <formula>"U"</formula>
    </cfRule>
    <cfRule type="cellIs" dxfId="89" priority="15" operator="equal">
      <formula>"OK"</formula>
    </cfRule>
  </conditionalFormatting>
  <conditionalFormatting sqref="L10:O10 H13:I13 H17:I17 H21:I21 H25:I25">
    <cfRule type="cellIs" dxfId="88" priority="22" operator="equal">
      <formula>"A"</formula>
    </cfRule>
    <cfRule type="cellIs" dxfId="87" priority="23" operator="equal">
      <formula>"U"</formula>
    </cfRule>
    <cfRule type="cellIs" dxfId="86" priority="24" operator="equal">
      <formula>"OK"</formula>
    </cfRule>
  </conditionalFormatting>
  <conditionalFormatting sqref="L9:O9">
    <cfRule type="cellIs" dxfId="85" priority="25" operator="equal">
      <formula>"A"</formula>
    </cfRule>
    <cfRule type="cellIs" dxfId="84" priority="26" operator="equal">
      <formula>"U"</formula>
    </cfRule>
    <cfRule type="cellIs" dxfId="83" priority="27" operator="equal">
      <formula>"OK"</formula>
    </cfRule>
  </conditionalFormatting>
  <conditionalFormatting sqref="J13 J17 J21 J25">
    <cfRule type="cellIs" dxfId="82" priority="19" operator="equal">
      <formula>"A"</formula>
    </cfRule>
    <cfRule type="cellIs" dxfId="81" priority="20" operator="equal">
      <formula>"U"</formula>
    </cfRule>
    <cfRule type="cellIs" dxfId="80" priority="21" operator="equal">
      <formula>"OK"</formula>
    </cfRule>
  </conditionalFormatting>
  <conditionalFormatting sqref="L11:O11 L13:N13 L17:N17 L21:N21 L25:N25 L15:O15 L19:O19 L23:O23">
    <cfRule type="cellIs" dxfId="79" priority="16" operator="equal">
      <formula>"A"</formula>
    </cfRule>
    <cfRule type="cellIs" dxfId="78" priority="17" operator="equal">
      <formula>"U"</formula>
    </cfRule>
    <cfRule type="cellIs" dxfId="77" priority="18" operator="equal">
      <formula>"OK"</formula>
    </cfRule>
  </conditionalFormatting>
  <conditionalFormatting sqref="O27 O29 O31 O33 O35 O37 O39">
    <cfRule type="cellIs" dxfId="76" priority="1" operator="equal">
      <formula>"A"</formula>
    </cfRule>
    <cfRule type="cellIs" dxfId="75" priority="2" operator="equal">
      <formula>"U"</formula>
    </cfRule>
    <cfRule type="cellIs" dxfId="74" priority="3" operator="equal">
      <formula>"OK"</formula>
    </cfRule>
  </conditionalFormatting>
  <conditionalFormatting sqref="H27:I27 H29:I29 H31:I31 H33:I33 H35:I35 H37:I37 H39:I39">
    <cfRule type="cellIs" dxfId="73" priority="10" operator="equal">
      <formula>"A"</formula>
    </cfRule>
    <cfRule type="cellIs" dxfId="72" priority="11" operator="equal">
      <formula>"U"</formula>
    </cfRule>
    <cfRule type="cellIs" dxfId="71" priority="12" operator="equal">
      <formula>"OK"</formula>
    </cfRule>
  </conditionalFormatting>
  <conditionalFormatting sqref="J27 J29 J31 J33 J35 J37 J39">
    <cfRule type="cellIs" dxfId="70" priority="7" operator="equal">
      <formula>"A"</formula>
    </cfRule>
    <cfRule type="cellIs" dxfId="69" priority="8" operator="equal">
      <formula>"U"</formula>
    </cfRule>
    <cfRule type="cellIs" dxfId="68" priority="9" operator="equal">
      <formula>"OK"</formula>
    </cfRule>
  </conditionalFormatting>
  <conditionalFormatting sqref="L27:N27 L29:N29 L31:N31 L33:N33 L35:N35 L37:N37 L39:N39">
    <cfRule type="cellIs" dxfId="67" priority="4" operator="equal">
      <formula>"A"</formula>
    </cfRule>
    <cfRule type="cellIs" dxfId="66" priority="5" operator="equal">
      <formula>"U"</formula>
    </cfRule>
    <cfRule type="cellIs" dxfId="65" priority="6" operator="equal">
      <formula>"OK"</formula>
    </cfRule>
  </conditionalFormatting>
  <hyperlinks>
    <hyperlink ref="F18" location="'D8'!A1" display="Atualidades" xr:uid="{00000000-0004-0000-0300-000000000000}"/>
    <hyperlink ref="F19" location="'D9'!A1" display="Direito Administrativo" xr:uid="{00000000-0004-0000-0300-000001000000}"/>
    <hyperlink ref="F17" location="'D7'!A1" display="Direito das Pessoas com Deficiência" xr:uid="{00000000-0004-0000-0300-000017000000}"/>
    <hyperlink ref="F16" location="'D6'!A1" display="Sustentabilidade" xr:uid="{00000000-0004-0000-0300-000018000000}"/>
    <hyperlink ref="F15" location="'D5'!A1" display="Regimento Interno do STJ" xr:uid="{00000000-0004-0000-0300-000019000000}"/>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LÍNGUA INGLESA</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RACIOCÍNIO LÓGICO-QUANTITATIVO</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NOÇÕES DE TECNOLOGIA DA INFORMAÇÃO</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t="str">
        <f>Disciplinas!F15</f>
        <v>NOÇÕES DE DIREITO CONSTITUCIONAL</v>
      </c>
      <c r="E13" s="131"/>
      <c r="F13" s="131"/>
      <c r="G13" s="82">
        <f>IF(ISNUMBER(AVERAGE(Disciplinas!H15:J15)),AVERAGE(Disciplinas!H15:J15),0)</f>
        <v>0</v>
      </c>
      <c r="H13" s="82">
        <f>IF(ISNUMBER(AVERAGE(Disciplinas!L15:O15)),AVERAGE(Disciplinas!L15:O15),0)</f>
        <v>0</v>
      </c>
      <c r="I13" s="82" t="str">
        <f>Disciplinas!S15</f>
        <v/>
      </c>
      <c r="J13" s="83" t="str">
        <f>Disciplinas!W15</f>
        <v/>
      </c>
      <c r="K13" s="37"/>
      <c r="L13" s="72"/>
      <c r="M13" s="68"/>
      <c r="N13" s="68"/>
      <c r="O13" s="68"/>
      <c r="P13" s="68"/>
      <c r="Q13" s="68"/>
      <c r="R13" s="68"/>
      <c r="S13" s="73"/>
      <c r="T13" s="37"/>
      <c r="U13" s="37"/>
      <c r="V13" s="38"/>
    </row>
    <row r="14" spans="1:22" ht="15" customHeight="1" x14ac:dyDescent="0.2">
      <c r="A14" s="37"/>
      <c r="B14" s="37"/>
      <c r="C14" s="81">
        <v>6</v>
      </c>
      <c r="D14" s="131" t="str">
        <f>Disciplinas!F16</f>
        <v>NOÇÕES DE DIREITO ADMINISTRATIVO</v>
      </c>
      <c r="E14" s="131"/>
      <c r="F14" s="131"/>
      <c r="G14" s="82">
        <f>IF(ISNUMBER(AVERAGE(Disciplinas!H16:J16)),AVERAGE(Disciplinas!H16:J16),0)</f>
        <v>0</v>
      </c>
      <c r="H14" s="82">
        <f>IF(ISNUMBER(AVERAGE(Disciplinas!L16:O16)),AVERAGE(Disciplinas!L16:O16),0)</f>
        <v>0</v>
      </c>
      <c r="I14" s="82" t="str">
        <f>Disciplinas!S16</f>
        <v/>
      </c>
      <c r="J14" s="83" t="str">
        <f>Disciplinas!W16</f>
        <v/>
      </c>
      <c r="K14" s="37"/>
      <c r="L14" s="72"/>
      <c r="M14" s="68"/>
      <c r="N14" s="68"/>
      <c r="O14" s="68"/>
      <c r="P14" s="68"/>
      <c r="Q14" s="68"/>
      <c r="R14" s="68"/>
      <c r="S14" s="73"/>
      <c r="T14" s="37"/>
      <c r="U14" s="37"/>
      <c r="V14" s="38"/>
    </row>
    <row r="15" spans="1:22" ht="15" customHeight="1" x14ac:dyDescent="0.2">
      <c r="A15" s="37"/>
      <c r="B15" s="37"/>
      <c r="C15" s="81">
        <v>7</v>
      </c>
      <c r="D15" s="131" t="str">
        <f>Disciplinas!F17</f>
        <v>NOÇÕES DE ADMINISTRAÇÃO FINANCEIRA E ORÇAMENTÁRIA</v>
      </c>
      <c r="E15" s="131"/>
      <c r="F15" s="131"/>
      <c r="G15" s="82">
        <f>IF(ISNUMBER(AVERAGE(Disciplinas!H17:J17)),AVERAGE(Disciplinas!H17:J17),0)</f>
        <v>0</v>
      </c>
      <c r="H15" s="82">
        <f>IF(ISNUMBER(AVERAGE(Disciplinas!L17:O17)),AVERAGE(Disciplinas!L17:O17),0)</f>
        <v>0</v>
      </c>
      <c r="I15" s="82" t="str">
        <f>Disciplinas!S17</f>
        <v/>
      </c>
      <c r="J15" s="83" t="str">
        <f>Disciplinas!W17</f>
        <v/>
      </c>
      <c r="K15" s="37"/>
      <c r="L15" s="72"/>
      <c r="M15" s="68"/>
      <c r="N15" s="68"/>
      <c r="O15" s="68"/>
      <c r="P15" s="68"/>
      <c r="Q15" s="68"/>
      <c r="R15" s="68"/>
      <c r="S15" s="73"/>
      <c r="T15" s="37"/>
      <c r="U15" s="37"/>
      <c r="V15" s="38"/>
    </row>
    <row r="16" spans="1:22" ht="15" customHeight="1" x14ac:dyDescent="0.2">
      <c r="A16" s="37"/>
      <c r="B16" s="37"/>
      <c r="C16" s="81">
        <v>8</v>
      </c>
      <c r="D16" s="131" t="str">
        <f>Disciplinas!F18</f>
        <v>CONTROLADORIA-GERAL DA UNIÃO: ORGANIZAÇÃO, COMPETÊNCIAS E SISTEMAS ESTRUTURANTES</v>
      </c>
      <c r="E16" s="131"/>
      <c r="F16" s="131"/>
      <c r="G16" s="82">
        <f>IF(ISNUMBER(AVERAGE(Disciplinas!H18:J18)),AVERAGE(Disciplinas!H18:J18),0)</f>
        <v>0</v>
      </c>
      <c r="H16" s="82">
        <f>IF(ISNUMBER(AVERAGE(Disciplinas!L18:O18)),AVERAGE(Disciplinas!L18:O18),0)</f>
        <v>0</v>
      </c>
      <c r="I16" s="82" t="str">
        <f>Disciplinas!S18</f>
        <v/>
      </c>
      <c r="J16" s="83" t="str">
        <f>Disciplinas!W18</f>
        <v/>
      </c>
      <c r="K16" s="37"/>
      <c r="L16" s="72"/>
      <c r="M16" s="68"/>
      <c r="N16" s="68"/>
      <c r="O16" s="68"/>
      <c r="P16" s="68"/>
      <c r="Q16" s="68"/>
      <c r="R16" s="68"/>
      <c r="S16" s="73"/>
      <c r="T16" s="37"/>
      <c r="U16" s="37"/>
      <c r="V16" s="38"/>
    </row>
    <row r="17" spans="1:22" ht="15" customHeight="1" x14ac:dyDescent="0.2">
      <c r="A17" s="37"/>
      <c r="B17" s="37"/>
      <c r="C17" s="81">
        <v>9</v>
      </c>
      <c r="D17" s="131" t="str">
        <f>Disciplinas!F19</f>
        <v>NOÇÕES DE ADMINISTRAÇÃO GERAL</v>
      </c>
      <c r="E17" s="131"/>
      <c r="F17" s="131"/>
      <c r="G17" s="82">
        <f>IF(ISNUMBER(AVERAGE(Disciplinas!H19:J19)),AVERAGE(Disciplinas!H19:J19),0)</f>
        <v>0</v>
      </c>
      <c r="H17" s="82">
        <f>IF(ISNUMBER(AVERAGE(Disciplinas!L19:O19)),AVERAGE(Disciplinas!L19:O19),0)</f>
        <v>0</v>
      </c>
      <c r="I17" s="82" t="str">
        <f>Disciplinas!S19</f>
        <v/>
      </c>
      <c r="J17" s="83" t="str">
        <f>Disciplinas!W19</f>
        <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zL6s31rq3GWHtkyrrOr2nIeP0YIgqKXQVXPROe1E+5BACkjTwS0hnt5V4JK2/aLYeX58AwVyXPIAz/+J9tiGRg==" saltValue="1bpSxXYwaLEGSbBtprYNAw==" spinCount="100000" objects="1" scenarios="1" insertHyperlinks="0" selectLockedCells="1"/>
  <mergeCells count="30">
    <mergeCell ref="D34:F34"/>
    <mergeCell ref="D35:F35"/>
    <mergeCell ref="D36:F36"/>
    <mergeCell ref="D37:F37"/>
    <mergeCell ref="D38:F38"/>
    <mergeCell ref="D29:F29"/>
    <mergeCell ref="D30:F30"/>
    <mergeCell ref="D31:F31"/>
    <mergeCell ref="D32:F32"/>
    <mergeCell ref="D33:F33"/>
    <mergeCell ref="D19:F19"/>
    <mergeCell ref="D20:F20"/>
    <mergeCell ref="D21:F21"/>
    <mergeCell ref="D27:F27"/>
    <mergeCell ref="D28:F28"/>
    <mergeCell ref="D22:F22"/>
    <mergeCell ref="D23:F23"/>
    <mergeCell ref="D24:F24"/>
    <mergeCell ref="D25:F25"/>
    <mergeCell ref="D26:F26"/>
    <mergeCell ref="D14:F14"/>
    <mergeCell ref="D15:F15"/>
    <mergeCell ref="D16:F16"/>
    <mergeCell ref="D17:F17"/>
    <mergeCell ref="D18:F18"/>
    <mergeCell ref="D10:F10"/>
    <mergeCell ref="D11:F11"/>
    <mergeCell ref="D12:F12"/>
    <mergeCell ref="D13:F13"/>
    <mergeCell ref="D9:F9"/>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12.5" x14ac:dyDescent="0.25">
      <c r="A14" s="25"/>
      <c r="B14" s="25"/>
      <c r="C14" s="25"/>
      <c r="D14" s="25"/>
      <c r="E14" s="26">
        <v>1</v>
      </c>
      <c r="F14" s="23" t="s">
        <v>55</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67.5" x14ac:dyDescent="0.25">
      <c r="A15" s="25"/>
      <c r="B15" s="25"/>
      <c r="C15" s="25"/>
      <c r="D15" s="25"/>
      <c r="E15" s="30">
        <v>2</v>
      </c>
      <c r="F15" s="24" t="s">
        <v>56</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67.5" x14ac:dyDescent="0.25">
      <c r="A16" s="25"/>
      <c r="B16" s="25"/>
      <c r="C16" s="25"/>
      <c r="D16" s="25"/>
      <c r="E16" s="26">
        <v>3</v>
      </c>
      <c r="F16" s="23" t="s">
        <v>57</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rUieySb2J3cle8fcDEEJnAmLHIiJMKev5zjrGWxJDNQVGb+DLvSu2qaq9ATtgNsnD0HPzJJM7+io2a1W8gZEYw==" saltValue="Eazk0HYHuviOSfoBgegm5Q=="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64" priority="8" operator="equal">
      <formula>$Z$15</formula>
    </cfRule>
    <cfRule type="cellIs" dxfId="63" priority="9" operator="equal">
      <formula>$Z$14</formula>
    </cfRule>
  </conditionalFormatting>
  <conditionalFormatting sqref="H52:J73 L52:O73">
    <cfRule type="cellIs" dxfId="62" priority="6" operator="equal">
      <formula>$Z$15</formula>
    </cfRule>
    <cfRule type="cellIs" dxfId="61" priority="7" operator="equal">
      <formula>$Z$14</formula>
    </cfRule>
  </conditionalFormatting>
  <conditionalFormatting sqref="J14:J23">
    <cfRule type="cellIs" dxfId="60" priority="4" operator="equal">
      <formula>$Z$15</formula>
    </cfRule>
    <cfRule type="cellIs" dxfId="59" priority="5" operator="equal">
      <formula>$Z$14</formula>
    </cfRule>
  </conditionalFormatting>
  <conditionalFormatting sqref="I13">
    <cfRule type="cellIs" dxfId="58" priority="1" operator="equal">
      <formula>"A"</formula>
    </cfRule>
    <cfRule type="cellIs" dxfId="57" priority="2" operator="equal">
      <formula>"U"</formula>
    </cfRule>
    <cfRule type="cellIs" dxfId="56"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49</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12.5" x14ac:dyDescent="0.25">
      <c r="A14" s="25"/>
      <c r="B14" s="25"/>
      <c r="C14" s="25"/>
      <c r="D14" s="25"/>
      <c r="E14" s="26">
        <v>1</v>
      </c>
      <c r="F14" s="23" t="s">
        <v>58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12.5" x14ac:dyDescent="0.25">
      <c r="A15" s="25"/>
      <c r="B15" s="25"/>
      <c r="C15" s="25"/>
      <c r="D15" s="25"/>
      <c r="E15" s="30">
        <v>2</v>
      </c>
      <c r="F15" s="24" t="s">
        <v>59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8yenOKjJR4qniElG1rgPA8G/UKupvOGFT1IDFc/pi6I823k9bUvFZIzRWNWRDDafCVzInK8EOFu4HNUvA+aMcw==" saltValue="ilNBCENjkOzUdv9llzcX0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55" priority="9" operator="equal">
      <formula>$Z$15</formula>
    </cfRule>
    <cfRule type="cellIs" dxfId="54" priority="10" operator="equal">
      <formula>$Z$14</formula>
    </cfRule>
  </conditionalFormatting>
  <conditionalFormatting sqref="H52:J73 L52:O73">
    <cfRule type="cellIs" dxfId="53" priority="7" operator="equal">
      <formula>$Z$15</formula>
    </cfRule>
    <cfRule type="cellIs" dxfId="52" priority="8" operator="equal">
      <formula>$Z$14</formula>
    </cfRule>
  </conditionalFormatting>
  <conditionalFormatting sqref="I13">
    <cfRule type="cellIs" dxfId="51" priority="1" operator="equal">
      <formula>"A"</formula>
    </cfRule>
    <cfRule type="cellIs" dxfId="50" priority="2" operator="equal">
      <formula>"U"</formula>
    </cfRule>
    <cfRule type="cellIs" dxfId="49"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72</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x14ac:dyDescent="0.25">
      <c r="A14" s="25"/>
      <c r="B14" s="25"/>
      <c r="C14" s="25"/>
      <c r="D14" s="25"/>
      <c r="E14" s="26">
        <v>1</v>
      </c>
      <c r="F14" s="23" t="s">
        <v>110</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111</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112</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113</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114</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115</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116</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117</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t="s">
        <v>118</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NA7zidw/Y8cK8oxwrhHyI6ZQsDhI5Kb1qMj7p+H5BFNgPBXNtDHuTDg9sffvVXZEmUyEQDIIWYRGOPe21cZzRA==" saltValue="5Y1M7uk2PLPwm7QAUBUvj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48" priority="12" operator="equal">
      <formula>$Z$15</formula>
    </cfRule>
    <cfRule type="cellIs" dxfId="47" priority="13" operator="equal">
      <formula>$Z$14</formula>
    </cfRule>
  </conditionalFormatting>
  <conditionalFormatting sqref="H52:J73 L52:O73">
    <cfRule type="cellIs" dxfId="46" priority="10" operator="equal">
      <formula>$Z$15</formula>
    </cfRule>
    <cfRule type="cellIs" dxfId="45" priority="11" operator="equal">
      <formula>$Z$14</formula>
    </cfRule>
  </conditionalFormatting>
  <conditionalFormatting sqref="I13">
    <cfRule type="cellIs" dxfId="44" priority="1" operator="equal">
      <formula>"A"</formula>
    </cfRule>
    <cfRule type="cellIs" dxfId="43" priority="2" operator="equal">
      <formula>"U"</formula>
    </cfRule>
    <cfRule type="cellIs" dxfId="42"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73</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x14ac:dyDescent="0.25">
      <c r="A14" s="25"/>
      <c r="B14" s="25"/>
      <c r="C14" s="25"/>
      <c r="D14" s="25"/>
      <c r="E14" s="26">
        <v>1</v>
      </c>
      <c r="F14" s="23" t="s">
        <v>106</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68.75" x14ac:dyDescent="0.25">
      <c r="A15" s="25"/>
      <c r="B15" s="25"/>
      <c r="C15" s="25"/>
      <c r="D15" s="25"/>
      <c r="E15" s="30">
        <v>2</v>
      </c>
      <c r="F15" s="24" t="s">
        <v>107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108</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45" x14ac:dyDescent="0.25">
      <c r="A17" s="25"/>
      <c r="B17" s="25"/>
      <c r="C17" s="25"/>
      <c r="D17" s="25"/>
      <c r="E17" s="30">
        <v>4</v>
      </c>
      <c r="F17" s="24" t="s">
        <v>109</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7+w71Ygy6FFkT8GPFpx9llExZvlV/EzktgTAnpYOsEtW3Y69+X20LajfKpP0dd7Zs1s8KP7vZh/X0P7MYBDbRw==" saltValue="MqH74lnlrQn/jC0BmCgOu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41" priority="9" operator="equal">
      <formula>$Z$15</formula>
    </cfRule>
    <cfRule type="cellIs" dxfId="40" priority="10" operator="equal">
      <formula>$Z$14</formula>
    </cfRule>
  </conditionalFormatting>
  <conditionalFormatting sqref="H52:J73 L52:O73">
    <cfRule type="cellIs" dxfId="39" priority="7" operator="equal">
      <formula>$Z$15</formula>
    </cfRule>
    <cfRule type="cellIs" dxfId="38" priority="8" operator="equal">
      <formula>$Z$14</formula>
    </cfRule>
  </conditionalFormatting>
  <conditionalFormatting sqref="I13">
    <cfRule type="cellIs" dxfId="37" priority="1" operator="equal">
      <formula>"A"</formula>
    </cfRule>
    <cfRule type="cellIs" dxfId="36" priority="2" operator="equal">
      <formula>"U"</formula>
    </cfRule>
    <cfRule type="cellIs" dxfId="35"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74</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33.75" x14ac:dyDescent="0.25">
      <c r="A14" s="25"/>
      <c r="B14" s="25"/>
      <c r="C14" s="25"/>
      <c r="D14" s="25"/>
      <c r="E14" s="26">
        <v>1</v>
      </c>
      <c r="F14" s="23" t="s">
        <v>60</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61</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56.25" x14ac:dyDescent="0.25">
      <c r="A16" s="25"/>
      <c r="B16" s="25"/>
      <c r="C16" s="25"/>
      <c r="D16" s="25"/>
      <c r="E16" s="26">
        <v>3</v>
      </c>
      <c r="F16" s="23" t="s">
        <v>62</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45" x14ac:dyDescent="0.25">
      <c r="A17" s="25"/>
      <c r="B17" s="25"/>
      <c r="C17" s="25"/>
      <c r="D17" s="25"/>
      <c r="E17" s="30">
        <v>4</v>
      </c>
      <c r="F17" s="24" t="s">
        <v>104</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63</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33.75" x14ac:dyDescent="0.25">
      <c r="A19" s="25"/>
      <c r="B19" s="25"/>
      <c r="C19" s="25"/>
      <c r="D19" s="25"/>
      <c r="E19" s="30">
        <v>6</v>
      </c>
      <c r="F19" s="24" t="s">
        <v>64</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22.5" x14ac:dyDescent="0.25">
      <c r="A20" s="25"/>
      <c r="B20" s="25"/>
      <c r="C20" s="25"/>
      <c r="D20" s="25"/>
      <c r="E20" s="26">
        <v>7</v>
      </c>
      <c r="F20" s="23" t="s">
        <v>105</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YdfslhXhyhv6zQPfq6zTpPFWzLhq5ZiG1P+TE3uRUQ8jm81ewCZ+qpcrcq5V09gczkLRKNNH7EMDXU2zbVoy6w==" saltValue="RiD47aUH8M8gz8hhyk6jW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34" priority="9" operator="equal">
      <formula>$Z$15</formula>
    </cfRule>
    <cfRule type="cellIs" dxfId="33" priority="10" operator="equal">
      <formula>$Z$14</formula>
    </cfRule>
  </conditionalFormatting>
  <conditionalFormatting sqref="H52:J73 L52:O73">
    <cfRule type="cellIs" dxfId="32" priority="7" operator="equal">
      <formula>$Z$15</formula>
    </cfRule>
    <cfRule type="cellIs" dxfId="31" priority="8"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whole" allowBlank="1" showInputMessage="1" showErrorMessage="1" sqref="Q14:R73 U14:V73" xr:uid="{00000000-0002-0000-0900-000000000000}">
      <formula1>0</formula1>
      <formula2>1000</formula2>
    </dataValidation>
    <dataValidation type="list" allowBlank="1" showInputMessage="1" showErrorMessage="1" sqref="L14:O73" xr:uid="{00000000-0002-0000-0900-000001000000}">
      <formula1>$Z$14</formula1>
    </dataValidation>
    <dataValidation type="list" allowBlank="1" showInputMessage="1" showErrorMessage="1" sqref="H14:J73" xr:uid="{00000000-0002-0000-09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13</vt:i4>
      </vt:variant>
    </vt:vector>
  </HeadingPairs>
  <TitlesOfParts>
    <vt:vector size="13" baseType="lpstr">
      <vt:lpstr>Capa</vt:lpstr>
      <vt:lpstr>Concurso</vt:lpstr>
      <vt:lpstr>Disciplinas</vt:lpstr>
      <vt:lpstr>Estatísticas</vt:lpstr>
      <vt:lpstr>D1</vt:lpstr>
      <vt:lpstr>D2</vt:lpstr>
      <vt:lpstr>D3</vt:lpstr>
      <vt:lpstr>D4</vt:lpstr>
      <vt:lpstr>D5</vt:lpstr>
      <vt:lpstr>D6</vt:lpstr>
      <vt:lpstr>D7</vt:lpstr>
      <vt:lpstr>D8</vt:lpstr>
      <vt:lpstr>D9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2021-12-23T14:40:06Z</dcterms:modified>
</cp:coreProperties>
</file>