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09"/>
  <workbookPr showInkAnnotation="0" codeName="EstaPasta_de_trabalho"/>
  <mc:AlternateContent xmlns:mc="http://schemas.openxmlformats.org/markup-compatibility/2006">
    <mc:Choice Requires="x15">
      <x15ac:absPath xmlns:x15ac="http://schemas.microsoft.com/office/spreadsheetml/2010/11/ac" url="C:\Users\Augusto\Desktop\Estratégia\"/>
    </mc:Choice>
  </mc:AlternateContent>
  <xr:revisionPtr revIDLastSave="0" documentId="13_ncr:1_{6386D40D-79E1-4EE7-A5C2-DE69F9A63060}" xr6:coauthVersionLast="47" xr6:coauthVersionMax="47"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 name="D6" sheetId="15" r:id="rId10"/>
    <sheet name="D7" sheetId="31" r:id="rId11"/>
    <sheet name="D8" sheetId="17" r:id="rId12"/>
    <sheet name="D9" sheetId="32"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4" i="32" l="1"/>
  <c r="N74" i="32"/>
  <c r="M74" i="32"/>
  <c r="L74" i="32"/>
  <c r="J74" i="32"/>
  <c r="I74" i="32"/>
  <c r="H74" i="32"/>
  <c r="O74" i="17"/>
  <c r="N74" i="17"/>
  <c r="M74" i="17"/>
  <c r="L74" i="17"/>
  <c r="J74" i="17"/>
  <c r="I74" i="17"/>
  <c r="H74" i="17"/>
  <c r="O74" i="31"/>
  <c r="N74" i="31"/>
  <c r="M74" i="31"/>
  <c r="L74" i="31"/>
  <c r="J74" i="31"/>
  <c r="I74" i="31"/>
  <c r="H74" i="31"/>
  <c r="O74" i="15"/>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S74" i="11"/>
  <c r="R74" i="1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S74" i="12"/>
  <c r="R74" i="12"/>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32"/>
  <c r="W74" i="32" s="1"/>
  <c r="U74" i="32"/>
  <c r="R74" i="32"/>
  <c r="S74" i="32" s="1"/>
  <c r="Q74" i="32"/>
  <c r="W52" i="32"/>
  <c r="S52" i="32"/>
  <c r="W51" i="32"/>
  <c r="S51" i="32"/>
  <c r="W50" i="32"/>
  <c r="S50" i="32"/>
  <c r="W49" i="32"/>
  <c r="S49" i="32"/>
  <c r="W48" i="32"/>
  <c r="S48" i="32"/>
  <c r="W47" i="32"/>
  <c r="S47" i="32"/>
  <c r="W46" i="32"/>
  <c r="S46" i="32"/>
  <c r="W45" i="32"/>
  <c r="S45" i="32"/>
  <c r="W44" i="32"/>
  <c r="S44" i="32"/>
  <c r="W43" i="32"/>
  <c r="S43" i="32"/>
  <c r="W42" i="32"/>
  <c r="S42" i="32"/>
  <c r="W41" i="32"/>
  <c r="S41" i="32"/>
  <c r="W40" i="32"/>
  <c r="S40" i="32"/>
  <c r="W39" i="32"/>
  <c r="S39" i="32"/>
  <c r="W38" i="32"/>
  <c r="S38" i="32"/>
  <c r="W37" i="32"/>
  <c r="S37" i="32"/>
  <c r="W36" i="32"/>
  <c r="S36" i="32"/>
  <c r="W35" i="32"/>
  <c r="S35" i="32"/>
  <c r="W34" i="32"/>
  <c r="S34" i="32"/>
  <c r="S33" i="32"/>
  <c r="S32" i="32"/>
  <c r="S31" i="32"/>
  <c r="S30" i="32"/>
  <c r="W29" i="32"/>
  <c r="S29" i="32"/>
  <c r="W28" i="32"/>
  <c r="S28" i="32"/>
  <c r="W27" i="32"/>
  <c r="S27" i="32"/>
  <c r="W26" i="32"/>
  <c r="S26" i="32"/>
  <c r="W25" i="32"/>
  <c r="S25" i="32"/>
  <c r="W24" i="32"/>
  <c r="S24" i="32"/>
  <c r="W23" i="32"/>
  <c r="S23" i="32"/>
  <c r="W22" i="32"/>
  <c r="S22" i="32"/>
  <c r="W21" i="32"/>
  <c r="S21" i="32"/>
  <c r="W20" i="32"/>
  <c r="S20" i="32"/>
  <c r="W19" i="32"/>
  <c r="S19" i="32"/>
  <c r="W18" i="32"/>
  <c r="S18" i="32"/>
  <c r="W17" i="32"/>
  <c r="S17" i="32"/>
  <c r="W16" i="32"/>
  <c r="S16" i="32"/>
  <c r="W15" i="32"/>
  <c r="S15" i="32"/>
  <c r="W14" i="32"/>
  <c r="S14" i="32"/>
  <c r="V74" i="17"/>
  <c r="U74" i="17"/>
  <c r="R74" i="17"/>
  <c r="S74" i="17" s="1"/>
  <c r="Q74" i="17"/>
  <c r="W52" i="17"/>
  <c r="S52" i="17"/>
  <c r="W51" i="17"/>
  <c r="S51" i="17"/>
  <c r="W50" i="17"/>
  <c r="S50" i="17"/>
  <c r="W49" i="17"/>
  <c r="S49" i="17"/>
  <c r="W48" i="17"/>
  <c r="S48" i="17"/>
  <c r="W47" i="17"/>
  <c r="S47" i="17"/>
  <c r="W46" i="17"/>
  <c r="S46" i="17"/>
  <c r="W45" i="17"/>
  <c r="S45" i="17"/>
  <c r="W44" i="17"/>
  <c r="S44" i="17"/>
  <c r="W43" i="17"/>
  <c r="S43" i="17"/>
  <c r="W42" i="17"/>
  <c r="S42" i="17"/>
  <c r="W41" i="17"/>
  <c r="S41" i="17"/>
  <c r="W40" i="17"/>
  <c r="S40" i="17"/>
  <c r="W39" i="17"/>
  <c r="S39" i="17"/>
  <c r="W38" i="17"/>
  <c r="S38" i="17"/>
  <c r="W37" i="17"/>
  <c r="S37" i="17"/>
  <c r="W36" i="17"/>
  <c r="S36" i="17"/>
  <c r="W35" i="17"/>
  <c r="S35" i="17"/>
  <c r="W34" i="17"/>
  <c r="S34" i="17"/>
  <c r="S33" i="17"/>
  <c r="S32" i="17"/>
  <c r="S31" i="17"/>
  <c r="S30" i="17"/>
  <c r="W29" i="17"/>
  <c r="S29" i="17"/>
  <c r="W28" i="17"/>
  <c r="S28" i="17"/>
  <c r="W27" i="17"/>
  <c r="S27" i="17"/>
  <c r="W26" i="17"/>
  <c r="S26" i="17"/>
  <c r="W25" i="17"/>
  <c r="S25" i="17"/>
  <c r="W24" i="17"/>
  <c r="S24" i="17"/>
  <c r="W23" i="17"/>
  <c r="S23" i="17"/>
  <c r="W22" i="17"/>
  <c r="S22" i="17"/>
  <c r="W21" i="17"/>
  <c r="S21" i="17"/>
  <c r="W20" i="17"/>
  <c r="S20" i="17"/>
  <c r="W19" i="17"/>
  <c r="S19" i="17"/>
  <c r="W18" i="17"/>
  <c r="S18" i="17"/>
  <c r="W17" i="17"/>
  <c r="S17" i="17"/>
  <c r="W16" i="17"/>
  <c r="S16" i="17"/>
  <c r="W15" i="17"/>
  <c r="S15" i="17"/>
  <c r="W14" i="17"/>
  <c r="S14" i="17"/>
  <c r="V74" i="31"/>
  <c r="U74" i="31"/>
  <c r="S74" i="31"/>
  <c r="R74" i="31"/>
  <c r="Q74" i="31"/>
  <c r="W52" i="31"/>
  <c r="S52" i="31"/>
  <c r="W51" i="31"/>
  <c r="S51" i="31"/>
  <c r="W50" i="31"/>
  <c r="S50" i="31"/>
  <c r="W49" i="31"/>
  <c r="S49" i="31"/>
  <c r="W48" i="31"/>
  <c r="S48" i="31"/>
  <c r="W47" i="31"/>
  <c r="S47" i="31"/>
  <c r="W46" i="31"/>
  <c r="S46" i="31"/>
  <c r="W45" i="31"/>
  <c r="S45" i="31"/>
  <c r="W44" i="31"/>
  <c r="S44" i="31"/>
  <c r="W43" i="31"/>
  <c r="S43" i="31"/>
  <c r="W42" i="31"/>
  <c r="S42" i="31"/>
  <c r="W41" i="31"/>
  <c r="S41" i="31"/>
  <c r="W40" i="31"/>
  <c r="S40" i="31"/>
  <c r="W39" i="31"/>
  <c r="S39" i="31"/>
  <c r="W38" i="31"/>
  <c r="S38" i="31"/>
  <c r="W37" i="31"/>
  <c r="S37" i="31"/>
  <c r="W36" i="31"/>
  <c r="S36" i="31"/>
  <c r="W35" i="31"/>
  <c r="S35" i="31"/>
  <c r="W34" i="31"/>
  <c r="S34" i="31"/>
  <c r="S33" i="31"/>
  <c r="S32" i="31"/>
  <c r="S31" i="31"/>
  <c r="S30" i="31"/>
  <c r="W29" i="31"/>
  <c r="S29" i="31"/>
  <c r="W28" i="31"/>
  <c r="S28" i="31"/>
  <c r="W27" i="31"/>
  <c r="S27" i="31"/>
  <c r="W26" i="31"/>
  <c r="S26" i="31"/>
  <c r="W25" i="31"/>
  <c r="S25" i="31"/>
  <c r="W24" i="31"/>
  <c r="S24" i="31"/>
  <c r="W23" i="31"/>
  <c r="S23" i="31"/>
  <c r="W22" i="31"/>
  <c r="S22" i="31"/>
  <c r="W21" i="31"/>
  <c r="S21" i="31"/>
  <c r="W20" i="31"/>
  <c r="S20" i="31"/>
  <c r="W19" i="31"/>
  <c r="S19" i="31"/>
  <c r="W18" i="31"/>
  <c r="S18" i="31"/>
  <c r="W17" i="31"/>
  <c r="S17" i="31"/>
  <c r="W16" i="31"/>
  <c r="S16" i="31"/>
  <c r="W15" i="31"/>
  <c r="S15" i="31"/>
  <c r="W14" i="31"/>
  <c r="S14" i="31"/>
  <c r="V74" i="15"/>
  <c r="W74" i="15" s="1"/>
  <c r="U74" i="15"/>
  <c r="R74" i="15"/>
  <c r="S74" i="15" s="1"/>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W74" i="30" s="1"/>
  <c r="U74" i="30"/>
  <c r="R74" i="30"/>
  <c r="S74" i="30" s="1"/>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W74" i="11" l="1"/>
  <c r="W74" i="17"/>
  <c r="W74" i="12"/>
  <c r="W74" i="31"/>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J33" i="7"/>
  <c r="G33" i="7"/>
  <c r="V19" i="6"/>
  <c r="U19" i="6"/>
  <c r="R19" i="6"/>
  <c r="S19" i="6" s="1"/>
  <c r="I17" i="7" s="1"/>
  <c r="Q19" i="6"/>
  <c r="O19" i="6"/>
  <c r="N19" i="6"/>
  <c r="M19" i="6"/>
  <c r="L19" i="6"/>
  <c r="J19" i="6"/>
  <c r="I19" i="6"/>
  <c r="H19" i="6"/>
  <c r="V18" i="6"/>
  <c r="W18" i="6" s="1"/>
  <c r="J16" i="7" s="1"/>
  <c r="U18" i="6"/>
  <c r="R18" i="6"/>
  <c r="Q18" i="6"/>
  <c r="O18" i="6"/>
  <c r="N18" i="6"/>
  <c r="M18" i="6"/>
  <c r="L18" i="6"/>
  <c r="J18" i="6"/>
  <c r="I18" i="6"/>
  <c r="H18" i="6"/>
  <c r="V17" i="6"/>
  <c r="U17" i="6"/>
  <c r="R17" i="6"/>
  <c r="Q17" i="6"/>
  <c r="S17" i="6" s="1"/>
  <c r="I15" i="7" s="1"/>
  <c r="O17" i="6"/>
  <c r="N17" i="6"/>
  <c r="M17" i="6"/>
  <c r="L17" i="6"/>
  <c r="J17" i="6"/>
  <c r="I17" i="6"/>
  <c r="H17" i="6"/>
  <c r="V16" i="6"/>
  <c r="U16" i="6"/>
  <c r="R16" i="6"/>
  <c r="Q16" i="6"/>
  <c r="O16" i="6"/>
  <c r="N16" i="6"/>
  <c r="M16" i="6"/>
  <c r="L16" i="6"/>
  <c r="J16" i="6"/>
  <c r="I16" i="6"/>
  <c r="H16" i="6"/>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4" i="7" l="1"/>
  <c r="J22" i="7"/>
  <c r="I28" i="7"/>
  <c r="J28" i="7"/>
  <c r="J27" i="7"/>
  <c r="J24" i="7"/>
  <c r="J20" i="7"/>
  <c r="J18" i="7"/>
  <c r="J30" i="7"/>
  <c r="I32" i="7"/>
  <c r="J38" i="7"/>
  <c r="I41" i="6"/>
  <c r="N41" i="6"/>
  <c r="W12" i="6"/>
  <c r="J10" i="7" s="1"/>
  <c r="S18" i="6"/>
  <c r="I16" i="7" s="1"/>
  <c r="J21" i="7"/>
  <c r="J29" i="7"/>
  <c r="I31" i="7"/>
  <c r="W13" i="6"/>
  <c r="J11" i="7" s="1"/>
  <c r="H13" i="7"/>
  <c r="W17" i="6"/>
  <c r="J15" i="7" s="1"/>
  <c r="H17" i="7"/>
  <c r="G18" i="7"/>
  <c r="J19" i="7"/>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S16" i="6"/>
  <c r="I14" i="7" s="1"/>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W19" i="6"/>
  <c r="J17" i="7" s="1"/>
  <c r="G10" i="7"/>
  <c r="H9" i="7"/>
  <c r="U41" i="6"/>
  <c r="W11" i="6" l="1"/>
  <c r="J9" i="7" s="1"/>
  <c r="V41" i="6"/>
  <c r="W41" i="6" s="1"/>
  <c r="R41" i="6" l="1"/>
  <c r="S11" i="6" l="1"/>
  <c r="I9" i="7" s="1"/>
  <c r="Q41" i="6" l="1"/>
  <c r="S41" i="6" s="1"/>
</calcChain>
</file>

<file path=xl/sharedStrings.xml><?xml version="1.0" encoding="utf-8"?>
<sst xmlns="http://schemas.openxmlformats.org/spreadsheetml/2006/main" count="366" uniqueCount="119">
  <si>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</si>
  <si>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</si>
  <si>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</si>
  <si>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</si>
  <si>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</si>
  <si>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</si>
  <si>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</si>
  <si>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</si>
  <si>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</si>
  <si>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</si>
  <si>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</si>
  <si>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</si>
  <si>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</si>
  <si>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</si>
  <si>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</si>
  <si>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</si>
  <si>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</si>
  <si>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</si>
  <si>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</si>
  <si>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</si>
  <si>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</si>
  <si>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</si>
  <si>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</si>
  <si>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</si>
  <si>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</si>
  <si>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</si>
  <si>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</si>
  <si>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</si>
  <si>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</si>
  <si>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</si>
  <si>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</si>
  <si>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</si>
  <si>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</si>
  <si>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</si>
  <si>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</si>
  <si>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</si>
  <si>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</si>
  <si>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</si>
  <si>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</si>
  <si>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</si>
  <si>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</si>
  <si>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</si>
  <si>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</si>
  <si>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</si>
  <si>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</si>
  <si>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</si>
  <si>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</si>
  <si>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Exercícios SQ</t>
  </si>
  <si>
    <t>LÍNGUA PORTUGUESA</t>
  </si>
  <si>
    <t>ENSINO SUPERIOR</t>
  </si>
  <si>
    <t>LÍNGUA INGLESA</t>
  </si>
  <si>
    <t>CGU</t>
  </si>
  <si>
    <t>FGV</t>
  </si>
  <si>
    <t>https://dhg1h5j42swfq.cloudfront.net/2021/12/23095050/0_-_edital_de_concurso_cgu_001-2021-1-3.pdf</t>
  </si>
  <si>
    <t>https://www.youtube.com/watch?v=qBRwFGR6P5o</t>
  </si>
  <si>
    <t>1) 30 (trinta) questões de conhecimentos básicos;
2) 40 (quarenta) questões de conhecimentos específicos; e
3) 40 (quarenta) questões de conhecimentos especializados.</t>
  </si>
  <si>
    <t>ADMINISTRAÇÃO PÚBLICA E POLÍTICAS PÚBLICAS</t>
  </si>
  <si>
    <t>DIREITO CONSTITUCIONAL</t>
  </si>
  <si>
    <t>DIREITO ADMINISTRATIVO</t>
  </si>
  <si>
    <t>ADMINISTRAÇÃO FINANCEIRA E ORÇAMENTÁRIA</t>
  </si>
  <si>
    <t>FUNDAMENTOS DE AUDITORIA GOVERNAMENTAL</t>
  </si>
  <si>
    <t>CONTROLADORIA-GERAL DA UNIÃO: ORGANIZAÇÃO, COMPETÊNCIAS E SISTEMAS ESTRUTURANTES</t>
  </si>
  <si>
    <t>CONHECIMENTOS ESPECIALIZADOS</t>
  </si>
  <si>
    <t>Interpretação de texto: decodificação dos diversos tipos de mensagem. Compreensão de texto: observação dos processos que constroem os significados textuais.  As características básicas da textualidade. As estruturas linguísticas no processo de construção de mensagens adequadas, com destaque para as várias classes de palavras.  A pragmática na linguagem: o significado contextual.</t>
  </si>
  <si>
    <t>A semântica vocabular: antônimos, sinônimos, homônimos, parônimos e heterônimos.  Os modos de organização discursiva: a descrição, a narração, a exposição informativa e a exposição argumentativa</t>
  </si>
  <si>
    <t>A organização das frases nas situações comunicativas.  A linguagem lógica e a figurada. Os diversos níveis de linguagem.  Os tipos de discurso: direto, indireto e indireto livre.  As funções da linguagem. </t>
  </si>
  <si>
    <t>Estratégias de leitura em língua inglesa: compreensão geral de texto; reconhecimento de informações específicas; capacidade de análise e síntese; inferência e predição; reconhecimento de organização semântica e discursiva; uso de palavras mais frequentes, sinonímia e antonímia; funções retóricas; percepção de metáfora e metonímia.</t>
  </si>
  <si>
    <t>Aspectos sintático-gramaticais relevantes à compreensão de texto: artigos definidos e indefinidos; tempos e modos verbais; uso de preposições, conjunções, pronomes e modais;  concordância nominal e verbal; formação e classe de palavras; expressões idiomáticas; relações de subordinação e coordenação; voz passiva, discurso direto e indireto.  </t>
  </si>
  <si>
    <t>1 Políticas públicas. O ciclo das políticas públicas (construção de agenda, formulação da política, processo decisório, implementação e avaliação).</t>
  </si>
  <si>
    <t>2 Processos participativos de gestão pública: conselhos de gestão, orçamento participativo, parceria entre governo e sociedade. 2.1 Governo Aberto (Decreto nº 10.160/2019 - Institui a Política Nacional de Governo Aberto e o Comitê Interministerial de Governo Aberto).</t>
  </si>
  <si>
    <t>3 Governo Digital (Decreto nº 10.332/2020 - Institui a Estratégia de Governo Digital para o período de 2020 a 2022, no âmbito dos órgãos e das entidades da administração pública federal direta, autárquica e fundacional).</t>
  </si>
  <si>
    <t>4 Planejamento nas organizações públicas. 4.1 O ciclo do planejamento (análise do ambiente, objetivos estratégicos, missão, visão, valores). 4.2 O ciclo do planejamento em organizações (PDCA).</t>
  </si>
  <si>
    <t>5 Gestão por resultados na produção de serviços públicos.</t>
  </si>
  <si>
    <t>6 Princípios de governabilidade e governança. 6.1 Intermediação de interesses (clientelismo, corporativismo e neocorporativismo). 6.2 Decreto nº 9.203/2017 (Dispõe sobre a política de governança da administração pública federal direta, autárquica e fundacional).</t>
  </si>
  <si>
    <t>7 Corrupção e políticas públicas: fatores que influenciam a incidência de corrupção e fatores que promovem a qualidade das políticas públicas.</t>
  </si>
  <si>
    <t>8 Papel das instituições nas políticas públicas.</t>
  </si>
  <si>
    <t>9 Indicadores de políticas públicas</t>
  </si>
  <si>
    <t>1 Constituição da República Federativa do Brasil de 1988. 1.1 Princípios fundamentais.</t>
  </si>
  <si>
    <t>2 Aplicabilidade das normas constitucionais. 2.1 Normas de eficácia plena, contida e limitada. 2.2 Normas programáticas.</t>
  </si>
  <si>
    <t>3 Direitos e garantias fundamentais. 3.1 Direitos e deveres individuais e coletivos, direitos sociais, direitos de nacionalidade, direitos políticos, partidos políticos.</t>
  </si>
  <si>
    <t>4 Organização político-administrativa do Estado. 4.1 Estado federal brasileiro, União, estados, Distrito Federal, municípios e territórios</t>
  </si>
  <si>
    <t>5 Administração Pública. 5.1 Disposições gerais. 5.2 Servidores públicos.</t>
  </si>
  <si>
    <t>6 Poder executivo. 6.1 Atribuições e responsabilidades do Presidente da República.</t>
  </si>
  <si>
    <t>7 Poder legislativo. 7.1 Estrutura. 7.2 Funcionamento e atribuições. 7.3 Processo legislativo. 7.4 Fiscalização contábil, financeira e orçamentária. 7.5 Comissões parlamentares de inquérito</t>
  </si>
  <si>
    <t>8 Poder judiciário. 8.1 Disposições gerais. 8.2 Órgãos do poder judiciário. 8.2.1 Organização e competências, Conselho Nacional de Justiça. 8.2.1.1 Composição e competências.</t>
  </si>
  <si>
    <t>9 Funções essenciais à justiça. 9.1 Ministério Público e Advocacia Pública</t>
  </si>
  <si>
    <t>10. Ordem Econômica e Financeira: princípios gerais da atividade econômica.</t>
  </si>
  <si>
    <t>1 Estado, governo e Administração Pública. 1.1 Conceitos. 1.2 Elementos.</t>
  </si>
  <si>
    <t>2 Direito administrativo. 2.1 Conceito. 2.2 Objeto. 2.3 Fontes.</t>
  </si>
  <si>
    <t>3 Ato administrativo. 3.1 Conceito, requisitos, atributos, classificação e espécies. 3.2 Extinção do ato administrativo: cassação, anulação, revogação e convalidação. 3.3 Decadência administrativa.</t>
  </si>
  <si>
    <t>4 Agentes públicos. 4.1 Conceito. 4.2 Espécies. 4.3 Cargo, emprego e função pública. 4.4 Provimento. 4.5 Vacância. 4.6 Efetividade, estabilidade e vitaliciedade. 4.7 Remuneração. 4.8 Direitos e deveres. 4.9 Responsabilidade. 4.10 Processo administrativo disciplinar. 4.11 Lei nº 8.112/1990.</t>
  </si>
  <si>
    <t>5 Poderes da Administração Pública. 5.1 Hierárquico, disciplinar, regulamentar e de polícia. 5.2 Uso e abuso do poder.</t>
  </si>
  <si>
    <t>6 Princípios expressos e implícitos da Administração Pública.</t>
  </si>
  <si>
    <t>7 Responsabilidade civil do Estado. 7.1 Responsabilidade por ato comissivo do Estado. 7.2 Responsabilidade por omissão do Estado. 7.3 Requisitos para a demonstração da responsabilidade do Estado. 7.4 Causas excludentes e atenuantes da responsabilidade do Estado. 7.5 Reparação do dano. 7.6 Direito de regresso</t>
  </si>
  <si>
    <t>8 Serviços públicos. 8.1 Conceito. 8.2 Elementos constitutivos. 8.3 Formas de prestação e meios de execução. 8.4 Delegação: concessão, permissão e autorização. 8.5 Classificação. 8.6 Princípios. 8.7 Lei nº 13.460/2018 e seus regulamentos.</t>
  </si>
  <si>
    <t>9 Organização administrativa. 9.1 Centralização, descentralização, concentração e desconcentração. 9.2 Administração direta e indireta. 9.3 Autarquias e fundações. 9.4 Empresas estatais: normas constitucionais, Lei nº 13.303/2016 e Decreto nº 8.945/2016.</t>
  </si>
  <si>
    <t>10 Controle da Administração Pública. 10.1 Controle exercido pela Administração Pública. 10.2 Controle judicial. 10.3 Controle legislativo. 10.4 Improbidade administrativa: Lei nº 8.429/1992.</t>
  </si>
  <si>
    <t>11 Processo administrativo. 11.1 Lei nº 9.784/1999.</t>
  </si>
  <si>
    <t>12. Licitações e contratos administrativos: conceito; finalidades; princípios; objeto; normas gerais, em especial a Lei nº 8.666/1993 e a É É Lei nº 14.133/2021.</t>
  </si>
  <si>
    <t>13 Ética Pública. 13.1 Código de Ética Profissional do Servidor Público Civil do Poder Executivo Federal (Decreto nº 1.171/1994). 13.2 Sistema de Gestão da Ética do Poder Executivo Federal (Decreto nº 6.029/2007). 13.3 Lei nº 12.813/2013 - Dispõe sobre o conflito de interesses no exercício de cargo ou emprego do Poder Executivo Federal e impedimentos posteriores ao exercício do cargo ou emprego. 13.4 Exposição de Motivos nº 37/2000 do Chefe da Casa Civil - Código de Ética da Alta Administração.</t>
  </si>
  <si>
    <t>14. Lei de Introdução às Normas do Direito Brasileiro (Decreto-Lei nº 4.657/1942). 14.1 Decreto nº 9.830/2019.</t>
  </si>
  <si>
    <t>15. Direito de acesso à informação no Brasil: normas constitucionais, Lei nº 12.527/2011, Decreto nº 7.724/2012 (Regulamenta a Lei nº 12.527/2011) e Decreto nº 8.777/2016 (Institui a Política de Dados Abertos do Poder Executivo federal). 16. Tratamento de dados pessoais pelo Poder Público: Capítulos II e IV da Lei nº 13.709/2018 (Lei Geral de Proteção de Dados Pessoais - LGPD).</t>
  </si>
  <si>
    <t>1 Orçamento Público: conceitos e princípios orçamentários.</t>
  </si>
  <si>
    <t>2 Orçamento segundo a Constituição de 1988: Plano Plurianual - PPA, Lei de Diretrizes Orçamentárias e Financeiras - LDO e Lei Orçamentária Anual - LOA</t>
  </si>
  <si>
    <t>3 Lei de Responsabilidade Fiscal - LRF.</t>
  </si>
  <si>
    <t>4 Classificação econômica da Receita e da Despesa pública</t>
  </si>
  <si>
    <t>5 Conceito e estágios da Receita e da Despesa pública.</t>
  </si>
  <si>
    <t>6 Gestão organizacional das finanças públicas: sistema de planejamento e orçamento e de programação financeira constantes da Lei nº 10.180/2001.</t>
  </si>
  <si>
    <t>1 O Sistema de Controle Interno do Poder Executivo Federal: finalidades, atividades, organização e competências (Lei nº 10.180/2001 e Decreto nº 3.591/2000).</t>
  </si>
  <si>
    <t>2 Manual de Orientações Técnicas da Atividade de Auditoria Interna Governamental do Poder Executivo Federal - MOT 2017.</t>
  </si>
  <si>
    <t>3 Instrução Normativa SFC nº 3, de 9 de julho de 2017</t>
  </si>
  <si>
    <t>1 Estrutura e competência. 1.1 Lei nº 13.844/2019, áreas de competência da CGU, competências do Ministro de Estado da CGU e estrutura básica da CGU. 1.2 Decreto nº 9.681/2019, natureza e competência, estrutura organizacional, competências dos órgãos específicos singulares e das unidades descentralizadas.</t>
  </si>
  <si>
    <t>2 Sistemas estruturantes. 2.1 Sistema de Controle Interno do Poder Executivo Federal (Lei nº 10.180/2001 e Decreto nº 3.591/2000). 2.2 Sistema de Correição do Poder Executivo Federal (Decreto nº 5.480/2005). 2.3 Sistema de Ouvidorias Públicas do Poder Executivo Federal (Decreto nº 9.492/2018). 2.4 Sistema de Integridade Pública do Poder Executivo Federal (Decreto nº 10.756/2021)</t>
  </si>
  <si>
    <t>AUDITOR FEDERAL DE FINANÇAS E CONTROLE TECNOLOGIA DA INFORMAÇÃO</t>
  </si>
  <si>
    <t xml:space="preserve">CIÊNCIA DE DADOS
1 Aprendizado de máquina. 1.1 Técnicas de classificação. 1.2 Técnicas de regressão. 1.3 Técnicas de
agrupamento. 1.4 Técnicas de redução de dimensionalidade. 1.5 Técnicas de associação. 1.6 Sistemas de
recomendação. 1.7 Processamento de linguagem natural (PLN). 1.8 Visão computacional. 1.9 Deep learning.
2 Big Data. 2.1 Fundamentos. 2.2 Tipos de dados: estruturados, semiestruturados e não estruturados. 2.3
Conceito dos cinco Vs. 2.4 Fluxo de big data: ingestão, processamento e disponibilização. 2.5
Armazenamento de big data. 2.6 Pipeline de dados. 2.7 Processamento distribuído. 2.8 Conceito de data
lake. 2.9 ETL X ELT. 2.10 Soluções de big data. 2.11 Arquiteturas de big data. 3 Tratamento de dados. 3.1
Normalização numérica. 3.2 Discretização. 3.3 Tratamento de dados ausentes. 3.4 Tratamento de outliers e
agregações. 4 Ingestão de dados. 4.1 Conceito de ingestão de dados. 4.2 Ingestão de dados estruturados,
semiestruturados e não estruturados. 4.3 Ingestão de dados em lote (batch). 4.4 Ingestão de dados em
streaming. 4.5 Ingestão de dados full × incremental. 4.6 Ingestão de dados CDC (change data capture). 5
Processamento de dados. 5.1 Conceitos de processamento massivo e paralelo. 5.2 Processamento em lote
(batch). 5.3 Processamento em tempo real (real time). 5.4 Processamento MapReduce. 6 Linguagens de
programação e frameworks: 6.1 Python. 6.2 Linguagem de programação R. 6.3 Scala. 6.4 Java. 6.5 Spark
(PySpark, Scala e Java). 6.6 Pandas. 6.7 Scikit-learn. 6.8 TensorFlow. 6.9 PyTorch. 6.10 Keras. 6.11 NLTK. 7
Qualidade de dados. 7.1 Conceitos e definições. 7.2 Dimensões da qualidade de dados (visão DMBOK). 7.3
Principais técnicas em qualidade de dados. 7.3.1 Profiling. 7.3.2 Matching. 7.3.3 Deduplicação. 7.3.4 Data
cleansing. 7.3.5 Enriquecimento. 7.4 Boas práticas para adoção da qualidade de dados. 7.5 Processos de
qualidade para modelos de dados. </t>
  </si>
  <si>
    <t>DESENVOLVIMENTO DE SISTEMAS
1 Modelagem de Processos de Negócio: 1.1 Conceitos básicos. 1.2 Identificação e delimitação de processos
de negócio. 1.3 Técnicas de mapeamento de processos (modelos AS-IS). 1.4 Técnicas de análise e simulação
de processos. 1.5 Construção e mensuração de indicadores de processos. 1.6 Técnicas de modelagem de
processos (modelos TO-BE). 1.7 Modelagem de processos BPMN: notação, artefatos e atividades. 2
Orientação a objetos. 2.1 Conceitos fundamentais, análise, modelagem e padrões de projeto. 2.2 Análise e
projeto orientados a objetos 2.3 Polimorfismo, Herança, Abstração e Encapsulamento. 3. Gerenciamento do
ciclo de vida do software. 4 Metodologias de desenvolvimento de software. 4.1 Metodologias ágeis: Scrum,
XP, Kanban e TDD. 4.2 Qualidade de software.  5. Utilização de Folhas de Estilo (CSS). 5.1 Páginas Web
responsivas. 6 Arquitetura. 6.1 Arquitetura de aplicações em infraestrutura de containers (Docker e
Kubernetes). 6.2 Arquitetura: Arquitetura de aplicações web, modelo MVC, Domain Driven Design (DDD),
Arquitetura Hexagonal. 6.3 Arquitetura e desenvolvimento em nuvem 7. Soluções de integração entre
sistemas. 7.1 API Rest. 8. Testes de software: Testes unitátios, Testes de Integração, TDD, BDD.
Frameworks: JUnit 5, Mockito, Selenium, Jest. 9 Desenvolvimento. 9.1 Linguagens: Java (JDK 17) e
Javascript (ECMASCript 2021). 9.2 Frameworks Java: Spring Boot, Spring MVC, Spring Core, Hibernate,
QueryDSL, Flyway, Redis, Maven, Gradle. 9.3 Frameworks Javascript: Vue.JS 3.x, jQuery, Webpack, NPM,
Bootstrap. 10. Ferramentas de versionamento GIT. 11. Segurança no desenvolvimento. 11.1 Práticas de
programação segura e revisão de código. 11.2 Controles e testes de segurança para aplicações web. 11.3
Controles e testes de segurança para Web Services. 11.4 Melhores Práticas de Codificação Segura OWASP.</t>
  </si>
  <si>
    <t>BANCOS DE DADOS
1 Bancos de dados relacionais. 1.1 Sistemas gerenciadores de banco de dados: MS SQL Server e
PostgreSQL. 1.1.1 Conceitos básicos. 1.1.2 Noções de Administração. 1.1.3 SQL (Procedural
Language/Structured Query Language). 2 Banco de dados NoSQL (Key/Value, Orientados a Documentos e
Grafos). 3 Técnicas para detecção de problemas e otimização de desempenho do SGBD e de consultas SQL. 
4 Arquitetura e aplicações de data warehousing, ETL e Olap. 4.1 Técnicas de modelagem e otimização de
bases de dados multidimensionais. 5 Business Intelligence - processo de coleta, organização, análise e
compartilhamento de informações. 5.1 Dashboards: painéis e visualização de dados. 6 Governança de dados.
6.1 Conceito e noção básica. 6.2 Arquitetura de Dados. 6.3 Qualidade de Dados. 6.4 Metadados.</t>
  </si>
  <si>
    <t>INFRAESTRUTURA TECNOLÓGICA
1 Nuvem. 1.1 Conceitos: Nuvens pública e privada, IaaS, PaaS, SaaS, workloads. 1.2 Estratégias de
Migração de Aplicações para o ambiente de nuvem, Governança, Computação Serverless, Segurança
Compartilhada. 1.3 Tecnologias: Amazon Web Services (AWS), Microsoft Azure e Google Cloud Services,
Docker, Kubernetes. 2 Devops e DevSecOps: 2.1 Conceitos. 2.2 Práticas. 2.3 Ferramentas. 3 Automação. 3.1
Desenvolvimento de scripts de automação em Python. 3.2 Automação de infraestrutura de redes com
Terraform. 3.3 Integração via API REST. 4 Gestão de Serviços. 4.1 Conceitos e práticas. 4.2 ITIL v4:
Controle de Mudanças, Gerenciamento de Liberação, Gerenciamento de Incidentes, Gerenciamento de
Problemas e Service Desk. 5 Gestão de Contratos e Contratações de Tecnologia da Informação. 5.1 Instrução
normativa SGD/ME nº 1/2019 e suas atualizações. 5.2 Instrução Normativa ME nº 40/2020 e suas
atualizações. 6 Telefonia IP. 6.1 Conceitos. 6.2 Elementos de uma rede de telefonia IP e suas funções. 6.3
Protocolos SIP/H323. 7 Monitoramento. 7.1 Protocolos de monitoramento de sistemas e ativos de rede. 7.2
Zabbix versão 5. 7.3 Monitoramento de desempenho de aplicações.</t>
  </si>
  <si>
    <t>SEGURANÇA DA INFORMAÇÃO
1 Gestão de segurança da informação. 2. Gestão de continuidade do negócio. 3 Gestão de Identidade e
Acesso. 4 Gestão de Riscos de Segurança da Informação. 5 Arquitetura Zero Trust: conceitos, práticas e
tecnologias envolvidas. 6 Monitoramento de comportamento em redes de computadores: conceitos e
tecnologias. 7 Controles de Segurança do CIS v8. 8 Gerenciamento, análise e correlacionamento de logs e
eventos. 9 Processo de identificação, análise e correção de vulnerabilidades. 10 Tipos de ataques em redes e
aplicações corporativas e medidas de proteção. 11 Segurança de endpoints. 12 Data Loss Prevention (DLP):
conceitos e tecnologias. 13 Técnicas de testes de segurança em aplicações e sistemas. 14 Infraestrutura de
chaves públicas e Certificação Digital. 15 Prevenção e tratamento de incidentes de segurança da informação.
16 Instrução Normativa GSI nº 1/2020 e suas atualizações. 15 Normas complementares nº 05, 08 e 21 (e suas
revisões) da Instrução Normativa nº 01/DSIC/GSIPR.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</si>
</sst>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4" fontId="16"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92">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ADMINISTRAÇÃO PÚBLICA E POLÍTICAS PÚBLICAS</c:v>
                </c:pt>
                <c:pt idx="3">
                  <c:v>DIREITO CONSTITUCIONAL</c:v>
                </c:pt>
                <c:pt idx="4">
                  <c:v>DIREITO ADMINISTRATIVO</c:v>
                </c:pt>
                <c:pt idx="5">
                  <c:v>ADMINISTRAÇÃO FINANCEIRA E ORÇAMENTÁRIA</c:v>
                </c:pt>
                <c:pt idx="6">
                  <c:v>FUNDAMENTOS DE AUDITORIA GOVERNAMENTAL</c:v>
                </c:pt>
                <c:pt idx="7">
                  <c:v>CONTROLADORIA-GERAL DA UNIÃO: ORGANIZAÇÃO, COMPETÊNCIAS E SISTEMAS ESTRUTURANTES</c:v>
                </c:pt>
                <c:pt idx="8">
                  <c:v>CONHECIMENTOS ESPECIALIZADOS</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ADMINISTRAÇÃO PÚBLICA E POLÍTICAS PÚBLICAS</c:v>
                </c:pt>
                <c:pt idx="3">
                  <c:v>DIREITO CONSTITUCIONAL</c:v>
                </c:pt>
                <c:pt idx="4">
                  <c:v>DIREITO ADMINISTRATIVO</c:v>
                </c:pt>
                <c:pt idx="5">
                  <c:v>ADMINISTRAÇÃO FINANCEIRA E ORÇAMENTÁRIA</c:v>
                </c:pt>
                <c:pt idx="6">
                  <c:v>FUNDAMENTOS DE AUDITORIA GOVERNAMENTAL</c:v>
                </c:pt>
                <c:pt idx="7">
                  <c:v>CONTROLADORIA-GERAL DA UNIÃO: ORGANIZAÇÃO, COMPETÊNCIAS E SISTEMAS ESTRUTURANTES</c:v>
                </c:pt>
                <c:pt idx="8">
                  <c:v>CONHECIMENTOS ESPECIALIZADOS</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ADMINISTRAÇÃO PÚBLICA E POLÍTICAS PÚBLICAS</c:v>
                </c:pt>
                <c:pt idx="3">
                  <c:v>DIREITO CONSTITUCIONAL</c:v>
                </c:pt>
                <c:pt idx="4">
                  <c:v>DIREITO ADMINISTRATIVO</c:v>
                </c:pt>
                <c:pt idx="5">
                  <c:v>ADMINISTRAÇÃO FINANCEIRA E ORÇAMENTÁRIA</c:v>
                </c:pt>
                <c:pt idx="6">
                  <c:v>FUNDAMENTOS DE AUDITORIA GOVERNAMENTAL</c:v>
                </c:pt>
                <c:pt idx="7">
                  <c:v>CONTROLADORIA-GERAL DA UNIÃO: ORGANIZAÇÃO, COMPETÊNCIAS E SISTEMAS ESTRUTURANTES</c:v>
                </c:pt>
                <c:pt idx="8">
                  <c:v>CONHECIMENTOS ESPECIALIZADOS</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ADMINISTRAÇÃO PÚBLICA E POLÍTICAS PÚBLICAS</c:v>
                </c:pt>
                <c:pt idx="3">
                  <c:v>DIREITO CONSTITUCIONAL</c:v>
                </c:pt>
                <c:pt idx="4">
                  <c:v>DIREITO ADMINISTRATIVO</c:v>
                </c:pt>
                <c:pt idx="5">
                  <c:v>ADMINISTRAÇÃO FINANCEIRA E ORÇAMENTÁRIA</c:v>
                </c:pt>
                <c:pt idx="6">
                  <c:v>FUNDAMENTOS DE AUDITORIA GOVERNAMENTAL</c:v>
                </c:pt>
                <c:pt idx="7">
                  <c:v>CONTROLADORIA-GERAL DA UNIÃO: ORGANIZAÇÃO, COMPETÊNCIAS E SISTEMAS ESTRUTURANTES</c:v>
                </c:pt>
                <c:pt idx="8">
                  <c:v>CONHECIMENTOS ESPECIALIZADOS</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1.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2.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3.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youtube.com/watch?v=qBRwFGR6P5o"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475533</xdr:colOff>
      <xdr:row>6</xdr:row>
      <xdr:rowOff>123825</xdr:rowOff>
    </xdr:from>
    <xdr:to>
      <xdr:col>19</xdr:col>
      <xdr:colOff>47625</xdr:colOff>
      <xdr:row>38</xdr:row>
      <xdr:rowOff>47625</xdr:rowOff>
    </xdr:to>
    <xdr:pic>
      <xdr:nvPicPr>
        <xdr:cNvPr id="6" name="Imagem 5">
          <a:hlinkClick xmlns:r="http://schemas.openxmlformats.org/officeDocument/2006/relationships" r:id="rId7"/>
          <a:extLst>
            <a:ext uri="{FF2B5EF4-FFF2-40B4-BE49-F238E27FC236}">
              <a16:creationId xmlns:a16="http://schemas.microsoft.com/office/drawing/2014/main" id="{981ABDE8-24FA-4C8A-8998-9BAD6F976DF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085133" y="1266825"/>
          <a:ext cx="10544892" cy="6019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30</xdr:row>
      <xdr:rowOff>0</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ADMINISTRAÇÃO FINANCEIRA E ORÇAMENTÁRIA</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A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A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A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A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A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A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A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A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A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A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A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A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A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A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31</xdr:row>
      <xdr:rowOff>0</xdr:rowOff>
    </xdr:to>
    <xdr:grpSp>
      <xdr:nvGrpSpPr>
        <xdr:cNvPr id="48" name="Agrupar 47">
          <a:extLst>
            <a:ext uri="{FF2B5EF4-FFF2-40B4-BE49-F238E27FC236}">
              <a16:creationId xmlns:a16="http://schemas.microsoft.com/office/drawing/2014/main" id="{00000000-0008-0000-0B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B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B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B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B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B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B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B00-000018000000}"/>
              </a:ext>
            </a:extLst>
          </xdr:cNvPr>
          <xdr:cNvSpPr/>
        </xdr:nvSpPr>
        <xdr:spPr>
          <a:xfrm>
            <a:off x="0" y="2286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ysClr val="windowText" lastClr="000000"/>
                </a:solidFill>
                <a:latin typeface="Calibri"/>
                <a:cs typeface="Calibri"/>
              </a:rPr>
              <a:pPr algn="r"/>
              <a:t>FUNDAMENTOS DE AUDITORIA GOVERNAMENTAL</a:t>
            </a:fld>
            <a:endParaRPr lang="pt-BR" sz="800" u="none">
              <a:solidFill>
                <a:sysClr val="windowText" lastClr="000000"/>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B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B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B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B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B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B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B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B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B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B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B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B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B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B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B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B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B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B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B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B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B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B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B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B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B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B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B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B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B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B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B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B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B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B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B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B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B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B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B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23</xdr:row>
      <xdr:rowOff>47625</xdr:rowOff>
    </xdr:to>
    <xdr:grpSp>
      <xdr:nvGrpSpPr>
        <xdr:cNvPr id="48" name="Agrupar 47">
          <a:extLst>
            <a:ext uri="{FF2B5EF4-FFF2-40B4-BE49-F238E27FC236}">
              <a16:creationId xmlns:a16="http://schemas.microsoft.com/office/drawing/2014/main" id="{00000000-0008-0000-0C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C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C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C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C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C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C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C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C00-000019000000}"/>
              </a:ext>
            </a:extLst>
          </xdr:cNvPr>
          <xdr:cNvSpPr/>
        </xdr:nvSpPr>
        <xdr:spPr>
          <a:xfrm>
            <a:off x="0" y="2476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ysClr val="windowText" lastClr="000000"/>
                </a:solidFill>
                <a:latin typeface="Calibri"/>
                <a:cs typeface="Calibri"/>
              </a:rPr>
              <a:pPr algn="r"/>
              <a:t>CONTROLADORIA-GERAL DA UNIÃO: ORGANIZAÇÃO, COMPETÊNCIAS E SISTEMAS ESTRUTURANTES</a:t>
            </a:fld>
            <a:endParaRPr lang="pt-BR" sz="800" u="none">
              <a:solidFill>
                <a:sysClr val="windowText" lastClr="000000"/>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C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C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C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C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C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C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C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C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C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C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C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C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C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C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C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C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C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C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C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C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C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C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C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C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C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C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C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C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C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C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C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C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C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C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C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C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C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C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13</xdr:row>
      <xdr:rowOff>4286250</xdr:rowOff>
    </xdr:to>
    <xdr:grpSp>
      <xdr:nvGrpSpPr>
        <xdr:cNvPr id="48" name="Agrupar 47">
          <a:extLst>
            <a:ext uri="{FF2B5EF4-FFF2-40B4-BE49-F238E27FC236}">
              <a16:creationId xmlns:a16="http://schemas.microsoft.com/office/drawing/2014/main" id="{00000000-0008-0000-0D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D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D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D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D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D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D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D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D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D00-00001A000000}"/>
              </a:ext>
            </a:extLst>
          </xdr:cNvPr>
          <xdr:cNvSpPr/>
        </xdr:nvSpPr>
        <xdr:spPr>
          <a:xfrm>
            <a:off x="0" y="2667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ysClr val="windowText" lastClr="000000"/>
                </a:solidFill>
                <a:latin typeface="Calibri"/>
                <a:cs typeface="Calibri"/>
              </a:rPr>
              <a:pPr algn="r"/>
              <a:t>CONHECIMENTOS ESPECIALIZADOS</a:t>
            </a:fld>
            <a:endParaRPr lang="pt-BR" sz="800" u="none">
              <a:solidFill>
                <a:sysClr val="windowText" lastClr="000000"/>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D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D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D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D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D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D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D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D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D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D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D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D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D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D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D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D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D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D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D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D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D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D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D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D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D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D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D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D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D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D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D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D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D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D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D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D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D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542925</xdr:colOff>
      <xdr:row>6</xdr:row>
      <xdr:rowOff>104775</xdr:rowOff>
    </xdr:from>
    <xdr:to>
      <xdr:col>4</xdr:col>
      <xdr:colOff>95250</xdr:colOff>
      <xdr:row>33</xdr:row>
      <xdr:rowOff>76200</xdr:rowOff>
    </xdr:to>
    <xdr:pic>
      <xdr:nvPicPr>
        <xdr:cNvPr id="4" name="Imagem 3">
          <a:extLst>
            <a:ext uri="{FF2B5EF4-FFF2-40B4-BE49-F238E27FC236}">
              <a16:creationId xmlns:a16="http://schemas.microsoft.com/office/drawing/2014/main" id="{DB42C577-A9C6-4C66-B8D3-21998A0446D7}"/>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42925" y="1247775"/>
          <a:ext cx="1990725" cy="5114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29</xdr:row>
      <xdr:rowOff>57150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22</xdr:row>
      <xdr:rowOff>142875</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22</xdr:row>
      <xdr:rowOff>142875</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23</xdr:row>
      <xdr:rowOff>47625</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LÍNGUA INGLESA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23</xdr:row>
      <xdr:rowOff>47625</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LÍNGUA INGLESA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18</xdr:row>
      <xdr:rowOff>714375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ADMINISTRAÇÃO PÚBLICA E POLÍTICAS PÚBLICAS</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18</xdr:row>
      <xdr:rowOff>714375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ADMINISTRAÇÃO PÚBLICA E POLÍTICAS PÚBLICAS</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20</xdr:row>
      <xdr:rowOff>571500</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DIREITO CONSTITUCIONAL</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20</xdr:row>
      <xdr:rowOff>571500</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DIREITO CONSTITUCIONAL</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ADMINISTRAÇÃO PÚBLICA E POLÍTICAS PÚBLICAS</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DIREITO ADMINISTRATIVO</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ADMINISTRAÇÃO FINANCEIRA E ORÇAMENTÁRIA</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FUNDAMENTOS DE AUDITORIA GOVERNAMENTAL</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CONTROLADORIA-GERAL DA UNIÃO: ORGANIZAÇÃO, COMPETÊNCIAS E SISTEMAS ESTRUTURANTES</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14</xdr:row>
      <xdr:rowOff>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clientData/>
  </xdr:twoCellAnchor>
  <xdr:twoCellAnchor editAs="absolute">
    <xdr:from>
      <xdr:col>0</xdr:col>
      <xdr:colOff>0</xdr:colOff>
      <xdr:row>14</xdr:row>
      <xdr:rowOff>0</xdr:rowOff>
    </xdr:from>
    <xdr:to>
      <xdr:col>3</xdr:col>
      <xdr:colOff>0</xdr:colOff>
      <xdr:row>14</xdr:row>
      <xdr:rowOff>190500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190500</xdr:rowOff>
    </xdr:from>
    <xdr:to>
      <xdr:col>3</xdr:col>
      <xdr:colOff>0</xdr:colOff>
      <xdr:row>15</xdr:row>
      <xdr:rowOff>95250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95250</xdr:rowOff>
    </xdr:from>
    <xdr:to>
      <xdr:col>3</xdr:col>
      <xdr:colOff>0</xdr:colOff>
      <xdr:row>15</xdr:row>
      <xdr:rowOff>285750</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285750</xdr:rowOff>
    </xdr:from>
    <xdr:to>
      <xdr:col>3</xdr:col>
      <xdr:colOff>0</xdr:colOff>
      <xdr:row>15</xdr:row>
      <xdr:rowOff>476250</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476250</xdr:rowOff>
    </xdr:from>
    <xdr:to>
      <xdr:col>3</xdr:col>
      <xdr:colOff>0</xdr:colOff>
      <xdr:row>15</xdr:row>
      <xdr:rowOff>666750</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666750</xdr:rowOff>
    </xdr:from>
    <xdr:to>
      <xdr:col>3</xdr:col>
      <xdr:colOff>0</xdr:colOff>
      <xdr:row>16</xdr:row>
      <xdr:rowOff>0</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0</xdr:rowOff>
    </xdr:from>
    <xdr:to>
      <xdr:col>3</xdr:col>
      <xdr:colOff>0</xdr:colOff>
      <xdr:row>16</xdr:row>
      <xdr:rowOff>190500</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190500</xdr:rowOff>
    </xdr:from>
    <xdr:to>
      <xdr:col>3</xdr:col>
      <xdr:colOff>0</xdr:colOff>
      <xdr:row>16</xdr:row>
      <xdr:rowOff>381000</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381000</xdr:rowOff>
    </xdr:from>
    <xdr:to>
      <xdr:col>3</xdr:col>
      <xdr:colOff>0</xdr:colOff>
      <xdr:row>16</xdr:row>
      <xdr:rowOff>571500</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571500</xdr:rowOff>
    </xdr:from>
    <xdr:to>
      <xdr:col>3</xdr:col>
      <xdr:colOff>0</xdr:colOff>
      <xdr:row>16</xdr:row>
      <xdr:rowOff>762000</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762000</xdr:rowOff>
    </xdr:from>
    <xdr:to>
      <xdr:col>3</xdr:col>
      <xdr:colOff>0</xdr:colOff>
      <xdr:row>16</xdr:row>
      <xdr:rowOff>952500</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952500</xdr:rowOff>
    </xdr:from>
    <xdr:to>
      <xdr:col>3</xdr:col>
      <xdr:colOff>0</xdr:colOff>
      <xdr:row>17</xdr:row>
      <xdr:rowOff>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0</xdr:rowOff>
    </xdr:from>
    <xdr:to>
      <xdr:col>3</xdr:col>
      <xdr:colOff>0</xdr:colOff>
      <xdr:row>17</xdr:row>
      <xdr:rowOff>190500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190500</xdr:rowOff>
    </xdr:from>
    <xdr:to>
      <xdr:col>3</xdr:col>
      <xdr:colOff>0</xdr:colOff>
      <xdr:row>17</xdr:row>
      <xdr:rowOff>381000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381000</xdr:rowOff>
    </xdr:from>
    <xdr:to>
      <xdr:col>3</xdr:col>
      <xdr:colOff>0</xdr:colOff>
      <xdr:row>18</xdr:row>
      <xdr:rowOff>142875</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142875</xdr:rowOff>
    </xdr:from>
    <xdr:to>
      <xdr:col>3</xdr:col>
      <xdr:colOff>0</xdr:colOff>
      <xdr:row>19</xdr:row>
      <xdr:rowOff>47625</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47625</xdr:rowOff>
    </xdr:from>
    <xdr:to>
      <xdr:col>3</xdr:col>
      <xdr:colOff>0</xdr:colOff>
      <xdr:row>19</xdr:row>
      <xdr:rowOff>238125</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238125</xdr:rowOff>
    </xdr:from>
    <xdr:to>
      <xdr:col>3</xdr:col>
      <xdr:colOff>0</xdr:colOff>
      <xdr:row>19</xdr:row>
      <xdr:rowOff>428625</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428625</xdr:rowOff>
    </xdr:from>
    <xdr:to>
      <xdr:col>3</xdr:col>
      <xdr:colOff>0</xdr:colOff>
      <xdr:row>19</xdr:row>
      <xdr:rowOff>619125</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619125</xdr:rowOff>
    </xdr:from>
    <xdr:to>
      <xdr:col>3</xdr:col>
      <xdr:colOff>0</xdr:colOff>
      <xdr:row>19</xdr:row>
      <xdr:rowOff>809625</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809625</xdr:rowOff>
    </xdr:from>
    <xdr:to>
      <xdr:col>3</xdr:col>
      <xdr:colOff>0</xdr:colOff>
      <xdr:row>19</xdr:row>
      <xdr:rowOff>1000125</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1/12/23095050/0_-_edital_de_concurso_cgu_001-2021-1-3.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PRV3yXmpDXv4BbpowiozPcy84OR3WxkKTqHWM0Zk5jyUjjnyfG0YJVEVcV/rvbh9FVBsCuhfWchjHCmI3jIsJw==" saltValue="4hQqmiwpTtmMCvI4mm232g=="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0"/>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102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103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104</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105</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106</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45" x14ac:dyDescent="0.25">
      <c r="A19" s="25"/>
      <c r="B19" s="25"/>
      <c r="C19" s="25"/>
      <c r="D19" s="25"/>
      <c r="E19" s="30">
        <v>6</v>
      </c>
      <c r="F19" s="24" t="s">
        <v>107</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10BCC+iv43a61pzJ9TFXgI8IomM51mtd4LtCRYcirIKYH28V81P03N8ILxGSuk359RCrjH37P6iu/D8LhDVeJA==" saltValue="P/Hp2nPXI8Jsms8y95cD1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9" operator="equal">
      <formula>$Z$15</formula>
    </cfRule>
    <cfRule type="cellIs" dxfId="26" priority="10" operator="equal">
      <formula>$Z$14</formula>
    </cfRule>
  </conditionalFormatting>
  <conditionalFormatting sqref="H52:J73 L52:O73">
    <cfRule type="cellIs" dxfId="25" priority="7" operator="equal">
      <formula>$Z$15</formula>
    </cfRule>
    <cfRule type="cellIs" dxfId="24" priority="8"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list" allowBlank="1" showInputMessage="1" showErrorMessage="1" sqref="H14:J73" xr:uid="{00000000-0002-0000-0A00-000000000000}">
      <formula1>$Z$14:$Z$15</formula1>
    </dataValidation>
    <dataValidation type="list" allowBlank="1" showInputMessage="1" showErrorMessage="1" sqref="L14:O73" xr:uid="{00000000-0002-0000-0A00-000001000000}">
      <formula1>$Z$14</formula1>
    </dataValidation>
    <dataValidation type="whole" allowBlank="1" showInputMessage="1" showErrorMessage="1" sqref="Q14:R73 U14:V73" xr:uid="{00000000-0002-0000-0A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11"/>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60</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5" x14ac:dyDescent="0.25">
      <c r="A14" s="25"/>
      <c r="B14" s="25"/>
      <c r="C14" s="25"/>
      <c r="D14" s="25"/>
      <c r="E14" s="26">
        <v>1</v>
      </c>
      <c r="F14" s="23" t="s">
        <v>108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109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110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hW34OuzQAxBok/fuNyQRQVXAfnSWwLmrnDfTH9CKU5CHSLiogYXN/TH3Nfph/eTKqL6e73VllSle3NpEl41E3A==" saltValue="HSOKf0RejqXLtK1ehxLXc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B00-000000000000}">
      <formula1>0</formula1>
      <formula2>1000</formula2>
    </dataValidation>
    <dataValidation type="list" allowBlank="1" showInputMessage="1" showErrorMessage="1" sqref="L14:O73" xr:uid="{00000000-0002-0000-0B00-000001000000}">
      <formula1>$Z$14</formula1>
    </dataValidation>
    <dataValidation type="list" allowBlank="1" showInputMessage="1" showErrorMessage="1" sqref="H14:J73" xr:uid="{00000000-0002-0000-0B00-000002000000}">
      <formula1>$Z$14:$Z$15</formula1>
    </dataValidation>
  </dataValidations>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12"/>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61</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01.25" x14ac:dyDescent="0.25">
      <c r="A14" s="25"/>
      <c r="B14" s="25"/>
      <c r="C14" s="25"/>
      <c r="D14" s="25"/>
      <c r="E14" s="26">
        <v>1</v>
      </c>
      <c r="F14" s="23" t="s">
        <v>111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12.5" x14ac:dyDescent="0.25">
      <c r="A15" s="25"/>
      <c r="B15" s="25"/>
      <c r="C15" s="25"/>
      <c r="D15" s="25"/>
      <c r="E15" s="30">
        <v>2</v>
      </c>
      <c r="F15" s="24" t="s">
        <v>112</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uwt70MUyrVx3MBew8Lg1rJw9S0dOJhstIpT2VijoqMZL3nwEbf7NHhUGjqboyqlH1XUx4eb8ysdqdHYyR1m/IQ==" saltValue="wOmZLB7zYpz3DWq+AtaL8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C00-000000000000}">
      <formula1>0</formula1>
      <formula2>1000</formula2>
    </dataValidation>
    <dataValidation type="list" allowBlank="1" showInputMessage="1" showErrorMessage="1" sqref="L14:O73" xr:uid="{00000000-0002-0000-0C00-000001000000}">
      <formula1>$Z$14</formula1>
    </dataValidation>
    <dataValidation type="list" allowBlank="1" showInputMessage="1" showErrorMessage="1" sqref="H14:J73" xr:uid="{00000000-0002-0000-0C00-000002000000}">
      <formula1>$Z$14:$Z$15</formula1>
    </dataValidation>
  </dataValidations>
  <pageMargins left="0.511811024" right="0.511811024" top="0.78740157499999996" bottom="0.78740157499999996" header="0.31496062000000002" footer="0.3149606200000000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13"/>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62</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09.5" x14ac:dyDescent="0.25">
      <c r="A14" s="25"/>
      <c r="B14" s="25"/>
      <c r="C14" s="25"/>
      <c r="D14" s="25"/>
      <c r="E14" s="26">
        <v>1</v>
      </c>
      <c r="F14" s="23" t="s">
        <v>114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09.5" x14ac:dyDescent="0.25">
      <c r="A15" s="25"/>
      <c r="B15" s="25"/>
      <c r="C15" s="25"/>
      <c r="D15" s="25"/>
      <c r="E15" s="30">
        <v>2</v>
      </c>
      <c r="F15" s="24" t="s">
        <v>115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81.25" x14ac:dyDescent="0.25">
      <c r="A16" s="25"/>
      <c r="B16" s="25"/>
      <c r="C16" s="25"/>
      <c r="D16" s="25"/>
      <c r="E16" s="26">
        <v>3</v>
      </c>
      <c r="F16" s="23" t="s">
        <v>116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05" x14ac:dyDescent="0.25">
      <c r="A17" s="25"/>
      <c r="B17" s="25"/>
      <c r="C17" s="25"/>
      <c r="D17" s="25"/>
      <c r="E17" s="30">
        <v>4</v>
      </c>
      <c r="F17" s="24" t="s">
        <v>117</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118</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byDazX0HhF+QESc3SsxnuLTgB2Jgk/9D8QRUt15fdiJjWeT+7PIkUHBXViZ4UF0nAsMd8N8fPyF/cvZ/EI8Clw==" saltValue="DsV0MUzet0+mSTFp2GyK0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0D00-000000000000}">
      <formula1>0</formula1>
      <formula2>1000</formula2>
    </dataValidation>
    <dataValidation type="list" allowBlank="1" showInputMessage="1" showErrorMessage="1" sqref="L14:O73" xr:uid="{00000000-0002-0000-0D00-000001000000}">
      <formula1>$Z$14</formula1>
    </dataValidation>
    <dataValidation type="list" allowBlank="1" showInputMessage="1" showErrorMessage="1" sqref="H14:J73" xr:uid="{00000000-0002-0000-0D00-000002000000}">
      <formula1>$Z$14:$Z$15</formula1>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7" t="s">
        <v>30</v>
      </c>
      <c r="C8" s="107"/>
      <c r="D8" s="107"/>
      <c r="G8" s="35" t="s">
        <v>32</v>
      </c>
      <c r="H8" s="102" t="s">
        <v>51</v>
      </c>
      <c r="I8" s="102"/>
      <c r="J8" s="102"/>
      <c r="K8" s="102"/>
      <c r="L8" s="102"/>
      <c r="M8" s="102"/>
      <c r="N8" s="102"/>
      <c r="O8" s="102"/>
      <c r="P8" s="102"/>
      <c r="S8" s="109" t="s">
        <v>12</v>
      </c>
      <c r="T8" s="109"/>
      <c r="U8" s="109"/>
    </row>
    <row r="9" spans="1:23" ht="15" customHeight="1" x14ac:dyDescent="0.25">
      <c r="B9" s="107"/>
      <c r="C9" s="107"/>
      <c r="D9" s="107"/>
      <c r="G9" s="35" t="s">
        <v>24</v>
      </c>
      <c r="H9" s="101">
        <v>44553</v>
      </c>
      <c r="I9" s="102"/>
      <c r="J9" s="102"/>
      <c r="K9" s="102"/>
      <c r="L9" s="102"/>
      <c r="M9" s="102"/>
      <c r="N9" s="102"/>
      <c r="O9" s="102"/>
      <c r="P9" s="102"/>
      <c r="S9" s="108"/>
      <c r="T9" s="108"/>
      <c r="U9" s="108"/>
    </row>
    <row r="10" spans="1:23" ht="15" customHeight="1" x14ac:dyDescent="0.25">
      <c r="B10" s="107"/>
      <c r="C10" s="107"/>
      <c r="D10" s="107"/>
      <c r="G10" s="35" t="s">
        <v>3</v>
      </c>
      <c r="H10" s="102" t="s">
        <v>52</v>
      </c>
      <c r="I10" s="102"/>
      <c r="J10" s="102"/>
      <c r="K10" s="102"/>
      <c r="L10" s="102"/>
      <c r="M10" s="102"/>
      <c r="N10" s="102"/>
      <c r="O10" s="102"/>
      <c r="P10" s="102"/>
      <c r="S10" s="108"/>
      <c r="T10" s="108"/>
      <c r="U10" s="108"/>
    </row>
    <row r="11" spans="1:23" ht="15" customHeight="1" x14ac:dyDescent="0.25">
      <c r="B11" s="107"/>
      <c r="C11" s="107"/>
      <c r="D11" s="107"/>
      <c r="G11" s="35" t="s">
        <v>44</v>
      </c>
      <c r="H11" s="112" t="s">
        <v>53</v>
      </c>
      <c r="I11" s="112"/>
      <c r="J11" s="112"/>
      <c r="K11" s="112"/>
      <c r="L11" s="112"/>
      <c r="M11" s="112"/>
      <c r="N11" s="112"/>
      <c r="O11" s="112"/>
      <c r="P11" s="112"/>
      <c r="S11" s="108"/>
      <c r="T11" s="108"/>
      <c r="U11" s="108"/>
    </row>
    <row r="12" spans="1:23" ht="15" customHeight="1" x14ac:dyDescent="0.25">
      <c r="B12" s="107"/>
      <c r="C12" s="107"/>
      <c r="D12" s="107"/>
      <c r="G12" s="36"/>
      <c r="H12" s="36"/>
      <c r="I12" s="36"/>
      <c r="J12" s="36"/>
      <c r="K12" s="36"/>
      <c r="L12" s="36"/>
      <c r="M12" s="36"/>
      <c r="N12" s="36"/>
      <c r="O12" s="36"/>
      <c r="P12" s="36"/>
      <c r="S12" s="108"/>
      <c r="T12" s="108"/>
      <c r="U12" s="108"/>
    </row>
    <row r="13" spans="1:23" ht="15" customHeight="1" x14ac:dyDescent="0.25">
      <c r="B13" s="107"/>
      <c r="C13" s="107"/>
      <c r="D13" s="107"/>
      <c r="G13" s="35" t="s">
        <v>5</v>
      </c>
      <c r="H13" s="102" t="s">
        <v>113</v>
      </c>
      <c r="I13" s="102"/>
      <c r="J13" s="102"/>
      <c r="K13" s="102"/>
      <c r="L13" s="102"/>
      <c r="M13" s="102"/>
      <c r="N13" s="102"/>
      <c r="O13" s="102"/>
      <c r="P13" s="102"/>
      <c r="S13" s="108"/>
      <c r="T13" s="108"/>
      <c r="U13" s="108"/>
    </row>
    <row r="14" spans="1:23" ht="15" customHeight="1" x14ac:dyDescent="0.25">
      <c r="B14" s="107"/>
      <c r="C14" s="107"/>
      <c r="D14" s="107"/>
      <c r="G14" s="35" t="s">
        <v>6</v>
      </c>
      <c r="H14" s="102"/>
      <c r="I14" s="102"/>
      <c r="J14" s="102"/>
      <c r="K14" s="102"/>
      <c r="L14" s="102"/>
      <c r="M14" s="102"/>
      <c r="N14" s="102"/>
      <c r="O14" s="102"/>
      <c r="P14" s="102"/>
      <c r="S14" s="108"/>
      <c r="T14" s="108"/>
      <c r="U14" s="108"/>
    </row>
    <row r="15" spans="1:23" ht="15" customHeight="1" x14ac:dyDescent="0.25">
      <c r="B15" s="107"/>
      <c r="C15" s="107"/>
      <c r="D15" s="107"/>
      <c r="G15" s="35" t="s">
        <v>7</v>
      </c>
      <c r="H15" s="102"/>
      <c r="I15" s="102"/>
      <c r="J15" s="102"/>
      <c r="K15" s="102"/>
      <c r="L15" s="102"/>
      <c r="M15" s="102"/>
      <c r="N15" s="102"/>
      <c r="O15" s="102"/>
      <c r="P15" s="102"/>
      <c r="S15" s="108"/>
      <c r="T15" s="108"/>
      <c r="U15" s="108"/>
    </row>
    <row r="16" spans="1:23" ht="15" customHeight="1" x14ac:dyDescent="0.25">
      <c r="B16" s="107"/>
      <c r="C16" s="107"/>
      <c r="D16" s="107"/>
      <c r="G16" s="35" t="s">
        <v>8</v>
      </c>
      <c r="H16" s="102" t="s">
        <v>49</v>
      </c>
      <c r="I16" s="102"/>
      <c r="J16" s="102"/>
      <c r="K16" s="102"/>
      <c r="L16" s="102"/>
      <c r="M16" s="102"/>
      <c r="N16" s="102"/>
      <c r="O16" s="102"/>
      <c r="P16" s="102"/>
      <c r="S16" s="108"/>
      <c r="T16" s="108"/>
      <c r="U16" s="108"/>
    </row>
    <row r="17" spans="2:23" ht="15" customHeight="1" x14ac:dyDescent="0.25">
      <c r="B17" s="107"/>
      <c r="C17" s="107"/>
      <c r="D17" s="107"/>
      <c r="G17" s="35" t="s">
        <v>9</v>
      </c>
      <c r="H17" s="106">
        <v>19197.060000000001</v>
      </c>
      <c r="I17" s="102"/>
      <c r="J17" s="102"/>
      <c r="K17" s="102"/>
      <c r="L17" s="102"/>
      <c r="M17" s="102"/>
      <c r="N17" s="102"/>
      <c r="O17" s="102"/>
      <c r="P17" s="102"/>
      <c r="S17" s="108"/>
      <c r="T17" s="108"/>
      <c r="U17" s="108"/>
    </row>
    <row r="18" spans="2:23" ht="15" customHeight="1" x14ac:dyDescent="0.25">
      <c r="B18" s="107"/>
      <c r="C18" s="107"/>
      <c r="D18" s="107"/>
      <c r="G18" s="35" t="s">
        <v>10</v>
      </c>
      <c r="H18" s="102">
        <v>300</v>
      </c>
      <c r="I18" s="102"/>
      <c r="J18" s="102"/>
      <c r="K18" s="102"/>
      <c r="L18" s="102"/>
      <c r="M18" s="102"/>
      <c r="N18" s="102"/>
      <c r="O18" s="102"/>
      <c r="P18" s="102"/>
      <c r="S18" s="108"/>
      <c r="T18" s="108"/>
      <c r="U18" s="108"/>
    </row>
    <row r="19" spans="2:23" ht="15" customHeight="1" x14ac:dyDescent="0.25">
      <c r="B19" s="107"/>
      <c r="C19" s="107"/>
      <c r="D19" s="107"/>
      <c r="G19" s="36"/>
      <c r="H19" s="36"/>
      <c r="I19" s="36"/>
      <c r="J19" s="36"/>
      <c r="K19" s="36"/>
      <c r="L19" s="36"/>
      <c r="M19" s="36"/>
      <c r="N19" s="36"/>
      <c r="O19" s="36"/>
      <c r="P19" s="36"/>
    </row>
    <row r="20" spans="2:23" ht="15" customHeight="1" x14ac:dyDescent="0.25">
      <c r="B20" s="107"/>
      <c r="C20" s="107"/>
      <c r="D20" s="107"/>
      <c r="G20" s="35" t="s">
        <v>33</v>
      </c>
      <c r="H20" s="101">
        <v>44593</v>
      </c>
      <c r="I20" s="102"/>
      <c r="J20" s="102"/>
      <c r="K20" s="102"/>
      <c r="L20" s="102"/>
      <c r="M20" s="102"/>
      <c r="N20" s="102"/>
      <c r="O20" s="102"/>
      <c r="P20" s="102"/>
    </row>
    <row r="21" spans="2:23" ht="15" customHeight="1" x14ac:dyDescent="0.25">
      <c r="B21" s="107"/>
      <c r="C21" s="107"/>
      <c r="D21" s="107"/>
      <c r="G21" s="35" t="s">
        <v>34</v>
      </c>
      <c r="H21" s="103">
        <v>120</v>
      </c>
      <c r="I21" s="104"/>
      <c r="J21" s="104"/>
      <c r="K21" s="104"/>
      <c r="L21" s="104"/>
      <c r="M21" s="104"/>
      <c r="N21" s="104"/>
      <c r="O21" s="104"/>
      <c r="P21" s="104"/>
      <c r="T21" s="22"/>
    </row>
    <row r="22" spans="2:23" ht="15" customHeight="1" x14ac:dyDescent="0.25">
      <c r="B22" s="107"/>
      <c r="C22" s="107"/>
      <c r="D22" s="107"/>
      <c r="G22" s="36"/>
      <c r="H22" s="36"/>
      <c r="I22" s="36"/>
      <c r="J22" s="36"/>
      <c r="K22" s="36"/>
      <c r="L22" s="36"/>
      <c r="M22" s="36"/>
      <c r="N22" s="36"/>
      <c r="O22" s="36"/>
      <c r="P22" s="36"/>
    </row>
    <row r="23" spans="2:23" ht="15" customHeight="1" x14ac:dyDescent="0.25">
      <c r="B23" s="107"/>
      <c r="C23" s="107"/>
      <c r="D23" s="107"/>
      <c r="G23" s="35" t="s">
        <v>35</v>
      </c>
      <c r="H23" s="101">
        <v>44640</v>
      </c>
      <c r="I23" s="102"/>
      <c r="J23" s="102"/>
      <c r="K23" s="102"/>
      <c r="L23" s="102"/>
      <c r="M23" s="102"/>
      <c r="N23" s="102"/>
      <c r="O23" s="102"/>
      <c r="P23" s="102"/>
    </row>
    <row r="24" spans="2:23" ht="15" customHeight="1" x14ac:dyDescent="0.25">
      <c r="B24" s="107"/>
      <c r="C24" s="107"/>
      <c r="D24" s="107"/>
      <c r="G24" s="35" t="s">
        <v>4</v>
      </c>
      <c r="H24" s="105"/>
      <c r="I24" s="105"/>
      <c r="J24" s="105"/>
      <c r="K24" s="105"/>
      <c r="L24" s="105"/>
      <c r="M24" s="105"/>
      <c r="N24" s="105"/>
      <c r="O24" s="105"/>
      <c r="P24" s="105"/>
    </row>
    <row r="25" spans="2:23" ht="15" customHeight="1" x14ac:dyDescent="0.25">
      <c r="B25" s="107"/>
      <c r="C25" s="107"/>
      <c r="D25" s="107"/>
      <c r="G25" s="111" t="s">
        <v>11</v>
      </c>
      <c r="H25" s="110" t="s">
        <v>55</v>
      </c>
      <c r="I25" s="110"/>
      <c r="J25" s="110"/>
      <c r="K25" s="110"/>
      <c r="L25" s="110"/>
      <c r="M25" s="110"/>
      <c r="N25" s="110"/>
      <c r="O25" s="110"/>
      <c r="P25" s="110"/>
      <c r="R25" s="67" t="s">
        <v>31</v>
      </c>
    </row>
    <row r="26" spans="2:23" ht="15" customHeight="1" x14ac:dyDescent="0.25">
      <c r="B26" s="107"/>
      <c r="C26" s="107"/>
      <c r="D26" s="107"/>
      <c r="G26" s="111"/>
      <c r="H26" s="110"/>
      <c r="I26" s="110"/>
      <c r="J26" s="110"/>
      <c r="K26" s="110"/>
      <c r="L26" s="110"/>
      <c r="M26" s="110"/>
      <c r="N26" s="110"/>
      <c r="O26" s="110"/>
      <c r="P26" s="110"/>
      <c r="R26" s="113" t="s">
        <v>54</v>
      </c>
      <c r="S26" s="114"/>
      <c r="T26" s="114"/>
      <c r="U26" s="115"/>
      <c r="W26" s="21"/>
    </row>
    <row r="27" spans="2:23" ht="15" customHeight="1" x14ac:dyDescent="0.25">
      <c r="B27" s="107"/>
      <c r="C27" s="107"/>
      <c r="D27" s="107"/>
      <c r="G27" s="111"/>
      <c r="H27" s="110"/>
      <c r="I27" s="110"/>
      <c r="J27" s="110"/>
      <c r="K27" s="110"/>
      <c r="L27" s="110"/>
      <c r="M27" s="110"/>
      <c r="N27" s="110"/>
      <c r="O27" s="110"/>
      <c r="P27" s="110"/>
      <c r="R27" s="116"/>
      <c r="S27" s="117"/>
      <c r="T27" s="117"/>
      <c r="U27" s="118"/>
      <c r="W27" s="21"/>
    </row>
    <row r="28" spans="2:23" ht="15" customHeight="1" x14ac:dyDescent="0.25">
      <c r="B28" s="107"/>
      <c r="C28" s="107"/>
      <c r="D28" s="107"/>
      <c r="G28" s="111"/>
      <c r="H28" s="110"/>
      <c r="I28" s="110"/>
      <c r="J28" s="110"/>
      <c r="K28" s="110"/>
      <c r="L28" s="110"/>
      <c r="M28" s="110"/>
      <c r="N28" s="110"/>
      <c r="O28" s="110"/>
      <c r="P28" s="110"/>
      <c r="R28" s="116"/>
      <c r="S28" s="117"/>
      <c r="T28" s="117"/>
      <c r="U28" s="118"/>
      <c r="W28" s="21"/>
    </row>
    <row r="29" spans="2:23" ht="15" customHeight="1" x14ac:dyDescent="0.25">
      <c r="B29" s="107"/>
      <c r="C29" s="107"/>
      <c r="D29" s="107"/>
      <c r="G29" s="111"/>
      <c r="H29" s="110"/>
      <c r="I29" s="110"/>
      <c r="J29" s="110"/>
      <c r="K29" s="110"/>
      <c r="L29" s="110"/>
      <c r="M29" s="110"/>
      <c r="N29" s="110"/>
      <c r="O29" s="110"/>
      <c r="P29" s="110"/>
      <c r="R29" s="116"/>
      <c r="S29" s="117"/>
      <c r="T29" s="117"/>
      <c r="U29" s="118"/>
      <c r="W29" s="21"/>
    </row>
    <row r="30" spans="2:23" ht="15" customHeight="1" x14ac:dyDescent="0.25">
      <c r="B30" s="107"/>
      <c r="C30" s="107"/>
      <c r="D30" s="107"/>
      <c r="G30" s="111"/>
      <c r="H30" s="110"/>
      <c r="I30" s="110"/>
      <c r="J30" s="110"/>
      <c r="K30" s="110"/>
      <c r="L30" s="110"/>
      <c r="M30" s="110"/>
      <c r="N30" s="110"/>
      <c r="O30" s="110"/>
      <c r="P30" s="110"/>
      <c r="R30" s="116"/>
      <c r="S30" s="117"/>
      <c r="T30" s="117"/>
      <c r="U30" s="118"/>
      <c r="W30" s="21"/>
    </row>
    <row r="31" spans="2:23" ht="15" customHeight="1" x14ac:dyDescent="0.25">
      <c r="B31" s="107"/>
      <c r="C31" s="107"/>
      <c r="D31" s="107"/>
      <c r="G31" s="111"/>
      <c r="H31" s="110"/>
      <c r="I31" s="110"/>
      <c r="J31" s="110"/>
      <c r="K31" s="110"/>
      <c r="L31" s="110"/>
      <c r="M31" s="110"/>
      <c r="N31" s="110"/>
      <c r="O31" s="110"/>
      <c r="P31" s="110"/>
      <c r="R31" s="116"/>
      <c r="S31" s="117"/>
      <c r="T31" s="117"/>
      <c r="U31" s="118"/>
      <c r="W31" s="21"/>
    </row>
    <row r="32" spans="2:23" ht="15" customHeight="1" x14ac:dyDescent="0.25">
      <c r="B32" s="107"/>
      <c r="C32" s="107"/>
      <c r="D32" s="107"/>
      <c r="G32" s="111"/>
      <c r="H32" s="110"/>
      <c r="I32" s="110"/>
      <c r="J32" s="110"/>
      <c r="K32" s="110"/>
      <c r="L32" s="110"/>
      <c r="M32" s="110"/>
      <c r="N32" s="110"/>
      <c r="O32" s="110"/>
      <c r="P32" s="110"/>
      <c r="R32" s="116"/>
      <c r="S32" s="117"/>
      <c r="T32" s="117"/>
      <c r="U32" s="118"/>
      <c r="W32" s="21"/>
    </row>
    <row r="33" spans="2:23" ht="15" customHeight="1" x14ac:dyDescent="0.25">
      <c r="B33" s="107"/>
      <c r="C33" s="107"/>
      <c r="D33" s="107"/>
      <c r="G33" s="111"/>
      <c r="H33" s="110"/>
      <c r="I33" s="110"/>
      <c r="J33" s="110"/>
      <c r="K33" s="110"/>
      <c r="L33" s="110"/>
      <c r="M33" s="110"/>
      <c r="N33" s="110"/>
      <c r="O33" s="110"/>
      <c r="P33" s="110"/>
      <c r="R33" s="119"/>
      <c r="S33" s="120"/>
      <c r="T33" s="120"/>
      <c r="U33" s="121"/>
      <c r="W33" s="21"/>
    </row>
    <row r="34" spans="2:23" ht="15" customHeight="1" x14ac:dyDescent="0.25"/>
  </sheetData>
  <sheetProtection algorithmName="SHA-512" hashValue="DgBXjtLnSP1VE7pbn26zHW+HpL6QatJ0CoPbtaSWZ4roflnLN4mDCcIW+flfoEeCbDsniFi8MocJ7YQnCrV/Fw==" saltValue="4tAZNLw/zejFuuNG92hnAg==" spinCount="100000" sheet="1" objects="1" scenarios="1" insertHyperlinks="0" selectLockedCells="1"/>
  <mergeCells count="20">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 ref="H16:P16"/>
    <mergeCell ref="H17:P17"/>
    <mergeCell ref="H18:P18"/>
  </mergeCells>
  <hyperlinks>
    <hyperlink ref="H11:P11" r:id="rId1" display="https://dhg1h5j42swfq.cloudfront.net/2021/12/23095050/0_-_edital_de_concurso_cgu_001-2021-1-3.pdf" xr:uid="{B2E2D1E6-9701-481F-BE2D-3FCA7E912A04}"/>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48</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50</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9" si="0">IF(ISNUMBER(R12/Q12),R12/Q12,"")</f>
        <v/>
      </c>
      <c r="T12" s="43"/>
      <c r="U12" s="53" t="str">
        <f>'D2'!$U$74</f>
        <v/>
      </c>
      <c r="V12" s="53" t="str">
        <f>'D2'!$V$74</f>
        <v/>
      </c>
      <c r="W12" s="52" t="str">
        <f t="shared" ref="W12:W19" si="1">IF(ISNUMBER(V12/U12),V12/U12,"")</f>
        <v/>
      </c>
      <c r="Y12" s="129"/>
      <c r="Z12" s="129"/>
    </row>
    <row r="13" spans="1:27" ht="24" x14ac:dyDescent="0.25">
      <c r="E13" s="47">
        <v>3</v>
      </c>
      <c r="F13" s="59" t="s">
        <v>56</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t="s">
        <v>57</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t="s">
        <v>58</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ht="24" x14ac:dyDescent="0.25">
      <c r="E16" s="51">
        <v>6</v>
      </c>
      <c r="F16" s="60" t="s">
        <v>59</v>
      </c>
      <c r="G16" s="48"/>
      <c r="H16" s="52">
        <f>'D6'!$H$74</f>
        <v>0</v>
      </c>
      <c r="I16" s="52">
        <f>'D6'!$I$74</f>
        <v>0</v>
      </c>
      <c r="J16" s="52">
        <f>'D6'!$J$74</f>
        <v>0</v>
      </c>
      <c r="K16" s="43"/>
      <c r="L16" s="52">
        <f>'D6'!$L$74</f>
        <v>0</v>
      </c>
      <c r="M16" s="52">
        <f>'D6'!$M$74</f>
        <v>0</v>
      </c>
      <c r="N16" s="52">
        <f>'D6'!$N$74</f>
        <v>0</v>
      </c>
      <c r="O16" s="52">
        <f>'D6'!$O$74</f>
        <v>0</v>
      </c>
      <c r="P16" s="43"/>
      <c r="Q16" s="53" t="str">
        <f>'D6'!$Q$74</f>
        <v/>
      </c>
      <c r="R16" s="53" t="str">
        <f>'D6'!$R$74</f>
        <v/>
      </c>
      <c r="S16" s="52" t="str">
        <f t="shared" si="0"/>
        <v/>
      </c>
      <c r="T16" s="43"/>
      <c r="U16" s="53" t="str">
        <f>'D6'!$U$74</f>
        <v/>
      </c>
      <c r="V16" s="53" t="str">
        <f>'D6'!$V$74</f>
        <v/>
      </c>
      <c r="W16" s="52" t="str">
        <f t="shared" si="1"/>
        <v/>
      </c>
      <c r="Y16" s="129"/>
      <c r="Z16" s="129"/>
    </row>
    <row r="17" spans="5:26" ht="24" x14ac:dyDescent="0.25">
      <c r="E17" s="47">
        <v>7</v>
      </c>
      <c r="F17" s="59" t="s">
        <v>60</v>
      </c>
      <c r="G17" s="48"/>
      <c r="H17" s="49">
        <f>'D7'!$H$74</f>
        <v>0</v>
      </c>
      <c r="I17" s="49">
        <f>'D7'!$I$74</f>
        <v>0</v>
      </c>
      <c r="J17" s="49">
        <f>'D7'!$J$74</f>
        <v>0</v>
      </c>
      <c r="K17" s="43"/>
      <c r="L17" s="49">
        <f>'D7'!$L$74</f>
        <v>0</v>
      </c>
      <c r="M17" s="49">
        <f>'D7'!$M$74</f>
        <v>0</v>
      </c>
      <c r="N17" s="49">
        <f>'D7'!$N$74</f>
        <v>0</v>
      </c>
      <c r="O17" s="49">
        <f>'D7'!$O$74</f>
        <v>0</v>
      </c>
      <c r="P17" s="43"/>
      <c r="Q17" s="50" t="str">
        <f>'D7'!$Q$74</f>
        <v/>
      </c>
      <c r="R17" s="50" t="str">
        <f>'D7'!$R$74</f>
        <v/>
      </c>
      <c r="S17" s="49" t="str">
        <f t="shared" si="0"/>
        <v/>
      </c>
      <c r="T17" s="43"/>
      <c r="U17" s="50" t="str">
        <f>'D7'!$U$74</f>
        <v/>
      </c>
      <c r="V17" s="50" t="str">
        <f>'D7'!$V$74</f>
        <v/>
      </c>
      <c r="W17" s="49" t="str">
        <f t="shared" si="1"/>
        <v/>
      </c>
      <c r="Y17" s="129"/>
      <c r="Z17" s="129"/>
    </row>
    <row r="18" spans="5:26" ht="36" x14ac:dyDescent="0.25">
      <c r="E18" s="51">
        <v>8</v>
      </c>
      <c r="F18" s="60" t="s">
        <v>61</v>
      </c>
      <c r="G18" s="48"/>
      <c r="H18" s="52">
        <f>'D8'!$H$74</f>
        <v>0</v>
      </c>
      <c r="I18" s="52">
        <f>'D8'!$I$74</f>
        <v>0</v>
      </c>
      <c r="J18" s="52">
        <f>'D8'!$J$74</f>
        <v>0</v>
      </c>
      <c r="K18" s="43"/>
      <c r="L18" s="52">
        <f>'D8'!$L$74</f>
        <v>0</v>
      </c>
      <c r="M18" s="52">
        <f>'D8'!$M$74</f>
        <v>0</v>
      </c>
      <c r="N18" s="52">
        <f>'D8'!$N$74</f>
        <v>0</v>
      </c>
      <c r="O18" s="52">
        <f>'D8'!$O$74</f>
        <v>0</v>
      </c>
      <c r="P18" s="43"/>
      <c r="Q18" s="53" t="str">
        <f>'D8'!$Q$74</f>
        <v/>
      </c>
      <c r="R18" s="53" t="str">
        <f>'D8'!$R$74</f>
        <v/>
      </c>
      <c r="S18" s="52" t="str">
        <f t="shared" si="0"/>
        <v/>
      </c>
      <c r="T18" s="43"/>
      <c r="U18" s="53" t="str">
        <f>'D8'!$U$74</f>
        <v/>
      </c>
      <c r="V18" s="53" t="str">
        <f>'D8'!$V$74</f>
        <v/>
      </c>
      <c r="W18" s="52" t="str">
        <f t="shared" si="1"/>
        <v/>
      </c>
      <c r="Y18" s="129"/>
      <c r="Z18" s="129"/>
    </row>
    <row r="19" spans="5:26" x14ac:dyDescent="0.25">
      <c r="E19" s="47">
        <v>9</v>
      </c>
      <c r="F19" s="59" t="s">
        <v>62</v>
      </c>
      <c r="G19" s="48"/>
      <c r="H19" s="49">
        <f>'D9'!$H$74</f>
        <v>0</v>
      </c>
      <c r="I19" s="49">
        <f>'D9'!$I$74</f>
        <v>0</v>
      </c>
      <c r="J19" s="49">
        <f>'D9'!$J$74</f>
        <v>0</v>
      </c>
      <c r="K19" s="43"/>
      <c r="L19" s="49">
        <f>'D9'!$L$74</f>
        <v>0</v>
      </c>
      <c r="M19" s="49">
        <f>'D9'!$M$74</f>
        <v>0</v>
      </c>
      <c r="N19" s="49">
        <f>'D9'!$N$74</f>
        <v>0</v>
      </c>
      <c r="O19" s="49">
        <f>'D9'!$O$74</f>
        <v>0</v>
      </c>
      <c r="P19" s="43"/>
      <c r="Q19" s="50" t="str">
        <f>'D9'!$Q$74</f>
        <v/>
      </c>
      <c r="R19" s="50" t="str">
        <f>'D9'!$R$74</f>
        <v/>
      </c>
      <c r="S19" s="49" t="str">
        <f t="shared" si="0"/>
        <v/>
      </c>
      <c r="T19" s="43"/>
      <c r="U19" s="50" t="str">
        <f>'D9'!$U$74</f>
        <v/>
      </c>
      <c r="V19" s="50" t="str">
        <f>'D9'!$V$74</f>
        <v/>
      </c>
      <c r="W19" s="49" t="str">
        <f t="shared" si="1"/>
        <v/>
      </c>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hpl9oWQukKxCp79iQEga2sJMeHSOUWeHBYxI7aJlZ6dX73caCD19THOk3muDAUnALOlA4al7UI/qlPmYennVLA==" saltValue="qehdhJLfJE9ZySsj5p7F7g=="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91" priority="13" operator="equal">
      <formula>"A"</formula>
    </cfRule>
    <cfRule type="cellIs" dxfId="90" priority="14" operator="equal">
      <formula>"U"</formula>
    </cfRule>
    <cfRule type="cellIs" dxfId="89" priority="15" operator="equal">
      <formula>"OK"</formula>
    </cfRule>
  </conditionalFormatting>
  <conditionalFormatting sqref="L10:O10 H13:I13 H17:I17 H21:I21 H25:I25">
    <cfRule type="cellIs" dxfId="88" priority="22" operator="equal">
      <formula>"A"</formula>
    </cfRule>
    <cfRule type="cellIs" dxfId="87" priority="23" operator="equal">
      <formula>"U"</formula>
    </cfRule>
    <cfRule type="cellIs" dxfId="86" priority="24" operator="equal">
      <formula>"OK"</formula>
    </cfRule>
  </conditionalFormatting>
  <conditionalFormatting sqref="L9:O9">
    <cfRule type="cellIs" dxfId="85" priority="25" operator="equal">
      <formula>"A"</formula>
    </cfRule>
    <cfRule type="cellIs" dxfId="84" priority="26" operator="equal">
      <formula>"U"</formula>
    </cfRule>
    <cfRule type="cellIs" dxfId="83" priority="27" operator="equal">
      <formula>"OK"</formula>
    </cfRule>
  </conditionalFormatting>
  <conditionalFormatting sqref="J13 J17 J21 J25">
    <cfRule type="cellIs" dxfId="82" priority="19" operator="equal">
      <formula>"A"</formula>
    </cfRule>
    <cfRule type="cellIs" dxfId="81" priority="20" operator="equal">
      <formula>"U"</formula>
    </cfRule>
    <cfRule type="cellIs" dxfId="80" priority="21" operator="equal">
      <formula>"OK"</formula>
    </cfRule>
  </conditionalFormatting>
  <conditionalFormatting sqref="L11:O11 L13:N13 L17:N17 L21:N21 L25:N25 L15:O15 L19:O19 L23:O23">
    <cfRule type="cellIs" dxfId="79" priority="16" operator="equal">
      <formula>"A"</formula>
    </cfRule>
    <cfRule type="cellIs" dxfId="78" priority="17" operator="equal">
      <formula>"U"</formula>
    </cfRule>
    <cfRule type="cellIs" dxfId="77" priority="18" operator="equal">
      <formula>"OK"</formula>
    </cfRule>
  </conditionalFormatting>
  <conditionalFormatting sqref="O27 O29 O31 O33 O35 O37 O39">
    <cfRule type="cellIs" dxfId="76" priority="1" operator="equal">
      <formula>"A"</formula>
    </cfRule>
    <cfRule type="cellIs" dxfId="75" priority="2" operator="equal">
      <formula>"U"</formula>
    </cfRule>
    <cfRule type="cellIs" dxfId="74" priority="3" operator="equal">
      <formula>"OK"</formula>
    </cfRule>
  </conditionalFormatting>
  <conditionalFormatting sqref="H27:I27 H29:I29 H31:I31 H33:I33 H35:I35 H37:I37 H39:I39">
    <cfRule type="cellIs" dxfId="73" priority="10" operator="equal">
      <formula>"A"</formula>
    </cfRule>
    <cfRule type="cellIs" dxfId="72" priority="11" operator="equal">
      <formula>"U"</formula>
    </cfRule>
    <cfRule type="cellIs" dxfId="71" priority="12" operator="equal">
      <formula>"OK"</formula>
    </cfRule>
  </conditionalFormatting>
  <conditionalFormatting sqref="J27 J29 J31 J33 J35 J37 J39">
    <cfRule type="cellIs" dxfId="70" priority="7" operator="equal">
      <formula>"A"</formula>
    </cfRule>
    <cfRule type="cellIs" dxfId="69" priority="8" operator="equal">
      <formula>"U"</formula>
    </cfRule>
    <cfRule type="cellIs" dxfId="68" priority="9" operator="equal">
      <formula>"OK"</formula>
    </cfRule>
  </conditionalFormatting>
  <conditionalFormatting sqref="L27:N27 L29:N29 L31:N31 L33:N33 L35:N35 L37:N37 L39:N39">
    <cfRule type="cellIs" dxfId="67" priority="4" operator="equal">
      <formula>"A"</formula>
    </cfRule>
    <cfRule type="cellIs" dxfId="66" priority="5" operator="equal">
      <formula>"U"</formula>
    </cfRule>
    <cfRule type="cellIs" dxfId="65" priority="6" operator="equal">
      <formula>"OK"</formula>
    </cfRule>
  </conditionalFormatting>
  <hyperlinks>
    <hyperlink ref="F18" location="'D8'!A1" display="Atualidades" xr:uid="{00000000-0004-0000-0300-000000000000}"/>
    <hyperlink ref="F19" location="'D9'!A1" display="Direito Administrativo" xr:uid="{00000000-0004-0000-0300-000001000000}"/>
    <hyperlink ref="F17" location="'D7'!A1" display="Direito das Pessoas com Deficiência" xr:uid="{00000000-0004-0000-0300-000017000000}"/>
    <hyperlink ref="F16" location="'D6'!A1" display="Sustentabilidade" xr:uid="{00000000-0004-0000-0300-000018000000}"/>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LÍNGUA INGLESA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ADMINISTRAÇÃO PÚBLICA E POLÍTICAS PÚBLICAS</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DIREITO CONSTITUCIONAL</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DIREITO ADMINISTRATIVO</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t="str">
        <f>Disciplinas!F16</f>
        <v>ADMINISTRAÇÃO FINANCEIRA E ORÇAMENTÁRIA</v>
      </c>
      <c r="E14" s="131"/>
      <c r="F14" s="131"/>
      <c r="G14" s="82">
        <f>IF(ISNUMBER(AVERAGE(Disciplinas!H16:J16)),AVERAGE(Disciplinas!H16:J16),0)</f>
        <v>0</v>
      </c>
      <c r="H14" s="82">
        <f>IF(ISNUMBER(AVERAGE(Disciplinas!L16:O16)),AVERAGE(Disciplinas!L16:O16),0)</f>
        <v>0</v>
      </c>
      <c r="I14" s="82" t="str">
        <f>Disciplinas!S16</f>
        <v/>
      </c>
      <c r="J14" s="83" t="str">
        <f>Disciplinas!W16</f>
        <v/>
      </c>
      <c r="K14" s="37"/>
      <c r="L14" s="72"/>
      <c r="M14" s="68"/>
      <c r="N14" s="68"/>
      <c r="O14" s="68"/>
      <c r="P14" s="68"/>
      <c r="Q14" s="68"/>
      <c r="R14" s="68"/>
      <c r="S14" s="73"/>
      <c r="T14" s="37"/>
      <c r="U14" s="37"/>
      <c r="V14" s="38"/>
    </row>
    <row r="15" spans="1:22" ht="15" customHeight="1" x14ac:dyDescent="0.2">
      <c r="A15" s="37"/>
      <c r="B15" s="37"/>
      <c r="C15" s="81">
        <v>7</v>
      </c>
      <c r="D15" s="131" t="str">
        <f>Disciplinas!F17</f>
        <v>FUNDAMENTOS DE AUDITORIA GOVERNAMENTAL</v>
      </c>
      <c r="E15" s="131"/>
      <c r="F15" s="131"/>
      <c r="G15" s="82">
        <f>IF(ISNUMBER(AVERAGE(Disciplinas!H17:J17)),AVERAGE(Disciplinas!H17:J17),0)</f>
        <v>0</v>
      </c>
      <c r="H15" s="82">
        <f>IF(ISNUMBER(AVERAGE(Disciplinas!L17:O17)),AVERAGE(Disciplinas!L17:O17),0)</f>
        <v>0</v>
      </c>
      <c r="I15" s="82" t="str">
        <f>Disciplinas!S17</f>
        <v/>
      </c>
      <c r="J15" s="83" t="str">
        <f>Disciplinas!W17</f>
        <v/>
      </c>
      <c r="K15" s="37"/>
      <c r="L15" s="72"/>
      <c r="M15" s="68"/>
      <c r="N15" s="68"/>
      <c r="O15" s="68"/>
      <c r="P15" s="68"/>
      <c r="Q15" s="68"/>
      <c r="R15" s="68"/>
      <c r="S15" s="73"/>
      <c r="T15" s="37"/>
      <c r="U15" s="37"/>
      <c r="V15" s="38"/>
    </row>
    <row r="16" spans="1:22" ht="15" customHeight="1" x14ac:dyDescent="0.2">
      <c r="A16" s="37"/>
      <c r="B16" s="37"/>
      <c r="C16" s="81">
        <v>8</v>
      </c>
      <c r="D16" s="131" t="str">
        <f>Disciplinas!F18</f>
        <v>CONTROLADORIA-GERAL DA UNIÃO: ORGANIZAÇÃO, COMPETÊNCIAS E SISTEMAS ESTRUTURANTES</v>
      </c>
      <c r="E16" s="131"/>
      <c r="F16" s="131"/>
      <c r="G16" s="82">
        <f>IF(ISNUMBER(AVERAGE(Disciplinas!H18:J18)),AVERAGE(Disciplinas!H18:J18),0)</f>
        <v>0</v>
      </c>
      <c r="H16" s="82">
        <f>IF(ISNUMBER(AVERAGE(Disciplinas!L18:O18)),AVERAGE(Disciplinas!L18:O18),0)</f>
        <v>0</v>
      </c>
      <c r="I16" s="82" t="str">
        <f>Disciplinas!S18</f>
        <v/>
      </c>
      <c r="J16" s="83" t="str">
        <f>Disciplinas!W18</f>
        <v/>
      </c>
      <c r="K16" s="37"/>
      <c r="L16" s="72"/>
      <c r="M16" s="68"/>
      <c r="N16" s="68"/>
      <c r="O16" s="68"/>
      <c r="P16" s="68"/>
      <c r="Q16" s="68"/>
      <c r="R16" s="68"/>
      <c r="S16" s="73"/>
      <c r="T16" s="37"/>
      <c r="U16" s="37"/>
      <c r="V16" s="38"/>
    </row>
    <row r="17" spans="1:22" ht="15" customHeight="1" x14ac:dyDescent="0.2">
      <c r="A17" s="37"/>
      <c r="B17" s="37"/>
      <c r="C17" s="81">
        <v>9</v>
      </c>
      <c r="D17" s="131" t="str">
        <f>Disciplinas!F19</f>
        <v>CONHECIMENTOS ESPECIALIZADOS</v>
      </c>
      <c r="E17" s="131"/>
      <c r="F17" s="131"/>
      <c r="G17" s="82">
        <f>IF(ISNUMBER(AVERAGE(Disciplinas!H19:J19)),AVERAGE(Disciplinas!H19:J19),0)</f>
        <v>0</v>
      </c>
      <c r="H17" s="82">
        <f>IF(ISNUMBER(AVERAGE(Disciplinas!L19:O19)),AVERAGE(Disciplinas!L19:O19),0)</f>
        <v>0</v>
      </c>
      <c r="I17" s="82" t="str">
        <f>Disciplinas!S19</f>
        <v/>
      </c>
      <c r="J17" s="83" t="str">
        <f>Disciplinas!W19</f>
        <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lDQVfdKxfAgyhgtbapzKZ7CAR0OBgJE8LwjjNNrHl3yteOWJ6NC7bVXjjtpMxJYAYXm9d6a5MVA2LnVb4uUKRw==" saltValue="6psv9XfsGBkIFfyff2DLVQ==" spinCount="100000" objects="1" scenarios="1" insertHyperlinks="0" selectLockedCells="1"/>
  <mergeCells count="30">
    <mergeCell ref="D10:F10"/>
    <mergeCell ref="D11:F11"/>
    <mergeCell ref="D12:F12"/>
    <mergeCell ref="D13:F13"/>
    <mergeCell ref="D9:F9"/>
    <mergeCell ref="D14:F14"/>
    <mergeCell ref="D15:F15"/>
    <mergeCell ref="D16:F16"/>
    <mergeCell ref="D17:F17"/>
    <mergeCell ref="D18:F18"/>
    <mergeCell ref="D19:F19"/>
    <mergeCell ref="D20:F20"/>
    <mergeCell ref="D21:F21"/>
    <mergeCell ref="D27:F27"/>
    <mergeCell ref="D28:F28"/>
    <mergeCell ref="D22:F22"/>
    <mergeCell ref="D23:F23"/>
    <mergeCell ref="D24:F24"/>
    <mergeCell ref="D25:F25"/>
    <mergeCell ref="D26:F26"/>
    <mergeCell ref="D29:F29"/>
    <mergeCell ref="D30:F30"/>
    <mergeCell ref="D31:F31"/>
    <mergeCell ref="D32:F32"/>
    <mergeCell ref="D33:F33"/>
    <mergeCell ref="D34:F34"/>
    <mergeCell ref="D35:F35"/>
    <mergeCell ref="D36:F36"/>
    <mergeCell ref="D37:F37"/>
    <mergeCell ref="D38:F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12.5" x14ac:dyDescent="0.25">
      <c r="A14" s="25"/>
      <c r="B14" s="25"/>
      <c r="C14" s="25"/>
      <c r="D14" s="25"/>
      <c r="E14" s="26">
        <v>1</v>
      </c>
      <c r="F14" s="23" t="s">
        <v>63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67.5" x14ac:dyDescent="0.25">
      <c r="A15" s="25"/>
      <c r="B15" s="25"/>
      <c r="C15" s="25"/>
      <c r="D15" s="25"/>
      <c r="E15" s="30">
        <v>2</v>
      </c>
      <c r="F15" s="24" t="s">
        <v>64</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56.25" x14ac:dyDescent="0.25">
      <c r="A16" s="25"/>
      <c r="B16" s="25"/>
      <c r="C16" s="25"/>
      <c r="D16" s="25"/>
      <c r="E16" s="26">
        <v>3</v>
      </c>
      <c r="F16" s="23" t="s">
        <v>65</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J8ZtaNe5uI+Jd4luXKYUM5UWcHTExxaPU9jeANMrflLlr3Ro06YPkeGINFEFZxG3IjcGeIOfMVsAe+Rf4b/MqA==" saltValue="17MsbCs5UzlyksNAWzCy8w=="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64" priority="8" operator="equal">
      <formula>$Z$15</formula>
    </cfRule>
    <cfRule type="cellIs" dxfId="63" priority="9" operator="equal">
      <formula>$Z$14</formula>
    </cfRule>
  </conditionalFormatting>
  <conditionalFormatting sqref="H52:J73 L52:O73">
    <cfRule type="cellIs" dxfId="62" priority="6" operator="equal">
      <formula>$Z$15</formula>
    </cfRule>
    <cfRule type="cellIs" dxfId="61" priority="7" operator="equal">
      <formula>$Z$14</formula>
    </cfRule>
  </conditionalFormatting>
  <conditionalFormatting sqref="J14:J23">
    <cfRule type="cellIs" dxfId="60" priority="4" operator="equal">
      <formula>$Z$15</formula>
    </cfRule>
    <cfRule type="cellIs" dxfId="59" priority="5" operator="equal">
      <formula>$Z$14</formula>
    </cfRule>
  </conditionalFormatting>
  <conditionalFormatting sqref="I13">
    <cfRule type="cellIs" dxfId="58" priority="1" operator="equal">
      <formula>"A"</formula>
    </cfRule>
    <cfRule type="cellIs" dxfId="57" priority="2" operator="equal">
      <formula>"U"</formula>
    </cfRule>
    <cfRule type="cellIs" dxfId="56"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50</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12.5" x14ac:dyDescent="0.25">
      <c r="A14" s="25"/>
      <c r="B14" s="25"/>
      <c r="C14" s="25"/>
      <c r="D14" s="25"/>
      <c r="E14" s="26">
        <v>1</v>
      </c>
      <c r="F14" s="23" t="s">
        <v>66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01.25" x14ac:dyDescent="0.25">
      <c r="A15" s="25"/>
      <c r="B15" s="25"/>
      <c r="C15" s="25"/>
      <c r="D15" s="25"/>
      <c r="E15" s="30">
        <v>2</v>
      </c>
      <c r="F15" s="24" t="s">
        <v>67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6w8JM6YZiKHFkze3HsTd8b15IkAHEkBb8uiqqzPFiUCnM1fwzomWVLOb0b7uVLjvvu6obS+fxl+EAIGd5r1tOw==" saltValue="e81nHCychb/g1QWijmNQj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55" priority="9" operator="equal">
      <formula>$Z$15</formula>
    </cfRule>
    <cfRule type="cellIs" dxfId="54" priority="10" operator="equal">
      <formula>$Z$14</formula>
    </cfRule>
  </conditionalFormatting>
  <conditionalFormatting sqref="H52:J73 L52:O73">
    <cfRule type="cellIs" dxfId="53" priority="7" operator="equal">
      <formula>$Z$15</formula>
    </cfRule>
    <cfRule type="cellIs" dxfId="52" priority="8" operator="equal">
      <formula>$Z$14</formula>
    </cfRule>
  </conditionalFormatting>
  <conditionalFormatting sqref="I13">
    <cfRule type="cellIs" dxfId="51" priority="1" operator="equal">
      <formula>"A"</formula>
    </cfRule>
    <cfRule type="cellIs" dxfId="50" priority="2" operator="equal">
      <formula>"U"</formula>
    </cfRule>
    <cfRule type="cellIs" dxfId="49"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5" x14ac:dyDescent="0.25">
      <c r="A14" s="25"/>
      <c r="B14" s="25"/>
      <c r="C14" s="25"/>
      <c r="D14" s="25"/>
      <c r="E14" s="26">
        <v>1</v>
      </c>
      <c r="F14" s="23" t="s">
        <v>68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78.75" x14ac:dyDescent="0.25">
      <c r="A15" s="25"/>
      <c r="B15" s="25"/>
      <c r="C15" s="25"/>
      <c r="D15" s="25"/>
      <c r="E15" s="30">
        <v>2</v>
      </c>
      <c r="F15" s="24" t="s">
        <v>69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67.5" x14ac:dyDescent="0.25">
      <c r="A16" s="25"/>
      <c r="B16" s="25"/>
      <c r="C16" s="25"/>
      <c r="D16" s="25"/>
      <c r="E16" s="26">
        <v>3</v>
      </c>
      <c r="F16" s="23" t="s">
        <v>70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71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72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78.75" x14ac:dyDescent="0.25">
      <c r="A19" s="25"/>
      <c r="B19" s="25"/>
      <c r="C19" s="25"/>
      <c r="D19" s="25"/>
      <c r="E19" s="30">
        <v>6</v>
      </c>
      <c r="F19" s="24" t="s">
        <v>73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45" x14ac:dyDescent="0.25">
      <c r="A20" s="25"/>
      <c r="B20" s="25"/>
      <c r="C20" s="25"/>
      <c r="D20" s="25"/>
      <c r="E20" s="26">
        <v>7</v>
      </c>
      <c r="F20" s="23" t="s">
        <v>74</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22.5" x14ac:dyDescent="0.25">
      <c r="A21" s="25"/>
      <c r="B21" s="25"/>
      <c r="C21" s="25"/>
      <c r="D21" s="25"/>
      <c r="E21" s="30">
        <v>8</v>
      </c>
      <c r="F21" s="24" t="s">
        <v>75</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76</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9LJR4xyJURIm5wodIBkL+3Qin6rSPMGSEgdcC6X/MfRtEUax7xmT/DiUdk8OmOGA8do8FlDk/Vqlgd+LfByrVw==" saltValue="qWVny3qS2QOq0CErBEuyY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8" priority="12" operator="equal">
      <formula>$Z$15</formula>
    </cfRule>
    <cfRule type="cellIs" dxfId="47" priority="13" operator="equal">
      <formula>$Z$14</formula>
    </cfRule>
  </conditionalFormatting>
  <conditionalFormatting sqref="H52:J73 L52:O73">
    <cfRule type="cellIs" dxfId="46" priority="10" operator="equal">
      <formula>$Z$15</formula>
    </cfRule>
    <cfRule type="cellIs" dxfId="45" priority="11" operator="equal">
      <formula>$Z$14</formula>
    </cfRule>
  </conditionalFormatting>
  <conditionalFormatting sqref="I13">
    <cfRule type="cellIs" dxfId="44" priority="1" operator="equal">
      <formula>"A"</formula>
    </cfRule>
    <cfRule type="cellIs" dxfId="43" priority="2" operator="equal">
      <formula>"U"</formula>
    </cfRule>
    <cfRule type="cellIs" dxfId="42"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3.75" x14ac:dyDescent="0.25">
      <c r="A14" s="25"/>
      <c r="B14" s="25"/>
      <c r="C14" s="25"/>
      <c r="D14" s="25"/>
      <c r="E14" s="26">
        <v>1</v>
      </c>
      <c r="F14" s="23" t="s">
        <v>77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78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56.25" x14ac:dyDescent="0.25">
      <c r="A16" s="25"/>
      <c r="B16" s="25"/>
      <c r="C16" s="25"/>
      <c r="D16" s="25"/>
      <c r="E16" s="26">
        <v>3</v>
      </c>
      <c r="F16" s="23" t="s">
        <v>79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5" x14ac:dyDescent="0.25">
      <c r="A17" s="25"/>
      <c r="B17" s="25"/>
      <c r="C17" s="25"/>
      <c r="D17" s="25"/>
      <c r="E17" s="30">
        <v>4</v>
      </c>
      <c r="F17" s="24" t="s">
        <v>80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81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33.75" x14ac:dyDescent="0.25">
      <c r="A19" s="25"/>
      <c r="B19" s="25"/>
      <c r="C19" s="25"/>
      <c r="D19" s="25"/>
      <c r="E19" s="30">
        <v>6</v>
      </c>
      <c r="F19" s="24" t="s">
        <v>82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56.25" x14ac:dyDescent="0.25">
      <c r="A20" s="25"/>
      <c r="B20" s="25"/>
      <c r="C20" s="25"/>
      <c r="D20" s="25"/>
      <c r="E20" s="26">
        <v>7</v>
      </c>
      <c r="F20" s="23" t="s">
        <v>83</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56.25" x14ac:dyDescent="0.25">
      <c r="A21" s="25"/>
      <c r="B21" s="25"/>
      <c r="C21" s="25"/>
      <c r="D21" s="25"/>
      <c r="E21" s="30">
        <v>8</v>
      </c>
      <c r="F21" s="24" t="s">
        <v>84</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85</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86</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NvFcmWm3MzNRvNw6BCTzZKaIg/2//pW1F4GCknmYcp7UMc8fY/YgEWtX54Ov8i0znaBTnh+HZuqa5PFjVOp8kQ==" saltValue="5zJKW2atA8Jz5qUsugIYO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1" priority="9" operator="equal">
      <formula>$Z$15</formula>
    </cfRule>
    <cfRule type="cellIs" dxfId="40" priority="10" operator="equal">
      <formula>$Z$14</formula>
    </cfRule>
  </conditionalFormatting>
  <conditionalFormatting sqref="H52:J73 L52:O73">
    <cfRule type="cellIs" dxfId="39" priority="7" operator="equal">
      <formula>$Z$15</formula>
    </cfRule>
    <cfRule type="cellIs" dxfId="38" priority="8" operator="equal">
      <formula>$Z$14</formula>
    </cfRule>
  </conditionalFormatting>
  <conditionalFormatting sqref="I13">
    <cfRule type="cellIs" dxfId="37" priority="1" operator="equal">
      <formula>"A"</formula>
    </cfRule>
    <cfRule type="cellIs" dxfId="36" priority="2" operator="equal">
      <formula>"U"</formula>
    </cfRule>
    <cfRule type="cellIs" dxfId="35"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87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88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67.5" x14ac:dyDescent="0.25">
      <c r="A16" s="25"/>
      <c r="B16" s="25"/>
      <c r="C16" s="25"/>
      <c r="D16" s="25"/>
      <c r="E16" s="26">
        <v>3</v>
      </c>
      <c r="F16" s="23" t="s">
        <v>89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90" x14ac:dyDescent="0.25">
      <c r="A17" s="25"/>
      <c r="B17" s="25"/>
      <c r="C17" s="25"/>
      <c r="D17" s="25"/>
      <c r="E17" s="30">
        <v>4</v>
      </c>
      <c r="F17" s="24" t="s">
        <v>90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91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92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101.25" x14ac:dyDescent="0.25">
      <c r="A20" s="25"/>
      <c r="B20" s="25"/>
      <c r="C20" s="25"/>
      <c r="D20" s="25"/>
      <c r="E20" s="26">
        <v>7</v>
      </c>
      <c r="F20" s="23" t="s">
        <v>93</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78.75" x14ac:dyDescent="0.25">
      <c r="A21" s="25"/>
      <c r="B21" s="25"/>
      <c r="C21" s="25"/>
      <c r="D21" s="25"/>
      <c r="E21" s="30">
        <v>8</v>
      </c>
      <c r="F21" s="24" t="s">
        <v>94</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78.75" x14ac:dyDescent="0.25">
      <c r="A22" s="25"/>
      <c r="B22" s="25"/>
      <c r="C22" s="25"/>
      <c r="D22" s="25"/>
      <c r="E22" s="26">
        <v>9</v>
      </c>
      <c r="F22" s="23" t="s">
        <v>95</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67.5" x14ac:dyDescent="0.25">
      <c r="A23" s="25"/>
      <c r="B23" s="25"/>
      <c r="C23" s="25"/>
      <c r="D23" s="25"/>
      <c r="E23" s="30">
        <v>10</v>
      </c>
      <c r="F23" s="24" t="s">
        <v>96</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97</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56.25" x14ac:dyDescent="0.25">
      <c r="A25" s="25"/>
      <c r="B25" s="25"/>
      <c r="C25" s="25"/>
      <c r="D25" s="25"/>
      <c r="E25" s="30">
        <v>12</v>
      </c>
      <c r="F25" s="24" t="s">
        <v>98</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ht="146.25" x14ac:dyDescent="0.25">
      <c r="A26" s="25"/>
      <c r="B26" s="25"/>
      <c r="C26" s="25"/>
      <c r="D26" s="25"/>
      <c r="E26" s="26">
        <v>13</v>
      </c>
      <c r="F26" s="23" t="s">
        <v>99</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ht="33.75" x14ac:dyDescent="0.25">
      <c r="A27" s="25"/>
      <c r="B27" s="25"/>
      <c r="C27" s="25"/>
      <c r="D27" s="25"/>
      <c r="E27" s="30">
        <v>14</v>
      </c>
      <c r="F27" s="24" t="s">
        <v>100</v>
      </c>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ht="112.5" x14ac:dyDescent="0.25">
      <c r="A28" s="25"/>
      <c r="B28" s="25"/>
      <c r="C28" s="25"/>
      <c r="D28" s="25"/>
      <c r="E28" s="26">
        <v>15</v>
      </c>
      <c r="F28" s="23" t="s">
        <v>101</v>
      </c>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XaSOBLklFgdYQaFo+4evcZPGx7Mn7M6lCkTlBksi3rgu0AYqm2ilqwp5eLNsev1jSHrcv4w60oCxImcrDyy2OA==" saltValue="ixcVVGxvdPZwEDvFtdgeB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4" priority="9" operator="equal">
      <formula>$Z$15</formula>
    </cfRule>
    <cfRule type="cellIs" dxfId="33" priority="10" operator="equal">
      <formula>$Z$14</formula>
    </cfRule>
  </conditionalFormatting>
  <conditionalFormatting sqref="H52:J73 L52:O73">
    <cfRule type="cellIs" dxfId="32" priority="7" operator="equal">
      <formula>$Z$15</formula>
    </cfRule>
    <cfRule type="cellIs" dxfId="31" priority="8"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13</vt:i4>
      </vt:variant>
    </vt:vector>
  </HeadingPairs>
  <TitlesOfParts>
    <vt:vector size="13" baseType="lpstr">
      <vt:lpstr>Capa</vt:lpstr>
      <vt:lpstr>Concurso</vt:lpstr>
      <vt:lpstr>Disciplinas</vt:lpstr>
      <vt:lpstr>Estatísticas</vt:lpstr>
      <vt:lpstr>D1</vt:lpstr>
      <vt:lpstr>D2</vt:lpstr>
      <vt:lpstr>D3</vt:lpstr>
      <vt:lpstr>D4</vt:lpstr>
      <vt:lpstr>D5</vt:lpstr>
      <vt:lpstr>D6</vt:lpstr>
      <vt:lpstr>D7</vt:lpstr>
      <vt:lpstr>D8</vt:lpstr>
      <vt:lpstr>D9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2021-12-23T14:16:49Z</dcterms:modified>
</cp:coreProperties>
</file>