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09"/>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A32A7521-6D23-46CA-9D0B-B1AC38B39B30}"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 name="D7" sheetId="31" r:id="rId11"/>
    <sheet name="D8" sheetId="17" r:id="rId12"/>
    <sheet name="D9" sheetId="32"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32" l="1"/>
  <c r="N74" i="32"/>
  <c r="M74" i="32"/>
  <c r="L74" i="32"/>
  <c r="J74" i="32"/>
  <c r="I74" i="32"/>
  <c r="H74" i="32"/>
  <c r="O74" i="17"/>
  <c r="N74" i="17"/>
  <c r="M74" i="17"/>
  <c r="L74" i="17"/>
  <c r="J74" i="17"/>
  <c r="I74" i="17"/>
  <c r="H74" i="17"/>
  <c r="O74" i="3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S74" i="12"/>
  <c r="R74" i="12"/>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32"/>
  <c r="W74" i="32" s="1"/>
  <c r="U74" i="32"/>
  <c r="R74" i="32"/>
  <c r="S74" i="32" s="1"/>
  <c r="Q74" i="32"/>
  <c r="W52" i="32"/>
  <c r="S52" i="32"/>
  <c r="W51" i="32"/>
  <c r="S51" i="32"/>
  <c r="W50" i="32"/>
  <c r="S50" i="32"/>
  <c r="W49" i="32"/>
  <c r="S49" i="32"/>
  <c r="W48" i="32"/>
  <c r="S48" i="32"/>
  <c r="W47" i="32"/>
  <c r="S47" i="32"/>
  <c r="W46" i="32"/>
  <c r="S46" i="32"/>
  <c r="W45" i="32"/>
  <c r="S45" i="32"/>
  <c r="W44" i="32"/>
  <c r="S44" i="32"/>
  <c r="W43" i="32"/>
  <c r="S43" i="32"/>
  <c r="W42" i="32"/>
  <c r="S42" i="32"/>
  <c r="W41" i="32"/>
  <c r="S41" i="32"/>
  <c r="W40" i="32"/>
  <c r="S40" i="32"/>
  <c r="W39" i="32"/>
  <c r="S39" i="32"/>
  <c r="W38" i="32"/>
  <c r="S38" i="32"/>
  <c r="W37" i="32"/>
  <c r="S37" i="32"/>
  <c r="W36" i="32"/>
  <c r="S36" i="32"/>
  <c r="W35" i="32"/>
  <c r="S35" i="32"/>
  <c r="W34" i="32"/>
  <c r="S34" i="32"/>
  <c r="S33" i="32"/>
  <c r="S32" i="32"/>
  <c r="S31" i="32"/>
  <c r="S30" i="32"/>
  <c r="W29" i="32"/>
  <c r="S29" i="32"/>
  <c r="W28" i="32"/>
  <c r="S28" i="32"/>
  <c r="W27" i="32"/>
  <c r="S27" i="32"/>
  <c r="W26" i="32"/>
  <c r="S26" i="32"/>
  <c r="W25" i="32"/>
  <c r="S25" i="32"/>
  <c r="W24" i="32"/>
  <c r="S24" i="32"/>
  <c r="W23" i="32"/>
  <c r="S23" i="32"/>
  <c r="W22" i="32"/>
  <c r="S22" i="32"/>
  <c r="W21" i="32"/>
  <c r="S21" i="32"/>
  <c r="W20" i="32"/>
  <c r="S20" i="32"/>
  <c r="W19" i="32"/>
  <c r="S19" i="32"/>
  <c r="W18" i="32"/>
  <c r="S18" i="32"/>
  <c r="W17" i="32"/>
  <c r="S17" i="32"/>
  <c r="W16" i="32"/>
  <c r="S16" i="32"/>
  <c r="W15" i="32"/>
  <c r="S15" i="32"/>
  <c r="W14" i="32"/>
  <c r="S14" i="32"/>
  <c r="V74" i="17"/>
  <c r="U74" i="17"/>
  <c r="R74" i="17"/>
  <c r="S74" i="17" s="1"/>
  <c r="Q74" i="17"/>
  <c r="W52" i="17"/>
  <c r="S52" i="17"/>
  <c r="W51" i="17"/>
  <c r="S51" i="17"/>
  <c r="W50" i="17"/>
  <c r="S50" i="17"/>
  <c r="W49" i="17"/>
  <c r="S49" i="17"/>
  <c r="W48" i="17"/>
  <c r="S48" i="17"/>
  <c r="W47" i="17"/>
  <c r="S47" i="17"/>
  <c r="W46" i="17"/>
  <c r="S46" i="17"/>
  <c r="W45" i="17"/>
  <c r="S45" i="17"/>
  <c r="W44" i="17"/>
  <c r="S44" i="17"/>
  <c r="W43" i="17"/>
  <c r="S43" i="17"/>
  <c r="W42" i="17"/>
  <c r="S42" i="17"/>
  <c r="W41" i="17"/>
  <c r="S41" i="17"/>
  <c r="W40" i="17"/>
  <c r="S40" i="17"/>
  <c r="W39" i="17"/>
  <c r="S39" i="17"/>
  <c r="W38" i="17"/>
  <c r="S38" i="17"/>
  <c r="W37" i="17"/>
  <c r="S37" i="17"/>
  <c r="W36" i="17"/>
  <c r="S36" i="17"/>
  <c r="W35" i="17"/>
  <c r="S35" i="17"/>
  <c r="W34" i="17"/>
  <c r="S34" i="17"/>
  <c r="S33" i="17"/>
  <c r="S32" i="17"/>
  <c r="S31" i="17"/>
  <c r="S30" i="17"/>
  <c r="W29" i="17"/>
  <c r="S29" i="17"/>
  <c r="W28" i="17"/>
  <c r="S28" i="17"/>
  <c r="W27" i="17"/>
  <c r="S27" i="17"/>
  <c r="W26" i="17"/>
  <c r="S26" i="17"/>
  <c r="W25" i="17"/>
  <c r="S25" i="17"/>
  <c r="W24" i="17"/>
  <c r="S24" i="17"/>
  <c r="W23" i="17"/>
  <c r="S23" i="17"/>
  <c r="W22" i="17"/>
  <c r="S22" i="17"/>
  <c r="W21" i="17"/>
  <c r="S21" i="17"/>
  <c r="W20" i="17"/>
  <c r="S20" i="17"/>
  <c r="W19" i="17"/>
  <c r="S19" i="17"/>
  <c r="W18" i="17"/>
  <c r="S18" i="17"/>
  <c r="W17" i="17"/>
  <c r="S17" i="17"/>
  <c r="W16" i="17"/>
  <c r="S16" i="17"/>
  <c r="W15" i="17"/>
  <c r="S15" i="17"/>
  <c r="W14" i="17"/>
  <c r="S14" i="17"/>
  <c r="V74" i="31"/>
  <c r="U74" i="31"/>
  <c r="S74" i="31"/>
  <c r="R74" i="3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W74" i="15" s="1"/>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1" l="1"/>
  <c r="W74" i="17"/>
  <c r="W74" i="12"/>
  <c r="W74" i="31"/>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9" i="6"/>
  <c r="U19" i="6"/>
  <c r="R19" i="6"/>
  <c r="S19" i="6" s="1"/>
  <c r="I17" i="7" s="1"/>
  <c r="Q19" i="6"/>
  <c r="O19" i="6"/>
  <c r="N19" i="6"/>
  <c r="M19" i="6"/>
  <c r="L19" i="6"/>
  <c r="J19" i="6"/>
  <c r="I19" i="6"/>
  <c r="H19" i="6"/>
  <c r="V18" i="6"/>
  <c r="W18" i="6" s="1"/>
  <c r="J16" i="7" s="1"/>
  <c r="U18" i="6"/>
  <c r="R18" i="6"/>
  <c r="Q18" i="6"/>
  <c r="O18" i="6"/>
  <c r="N18" i="6"/>
  <c r="M18" i="6"/>
  <c r="L18" i="6"/>
  <c r="J18" i="6"/>
  <c r="I18" i="6"/>
  <c r="H18" i="6"/>
  <c r="V17" i="6"/>
  <c r="U17" i="6"/>
  <c r="R17" i="6"/>
  <c r="Q17" i="6"/>
  <c r="S17" i="6" s="1"/>
  <c r="I15" i="7" s="1"/>
  <c r="O17" i="6"/>
  <c r="N17" i="6"/>
  <c r="M17" i="6"/>
  <c r="L17" i="6"/>
  <c r="J17" i="6"/>
  <c r="I17" i="6"/>
  <c r="H17" i="6"/>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22" i="7"/>
  <c r="I28" i="7"/>
  <c r="J28" i="7"/>
  <c r="J27" i="7"/>
  <c r="J24" i="7"/>
  <c r="J20" i="7"/>
  <c r="J18" i="7"/>
  <c r="J30" i="7"/>
  <c r="I32" i="7"/>
  <c r="J38" i="7"/>
  <c r="I41" i="6"/>
  <c r="N41" i="6"/>
  <c r="W12" i="6"/>
  <c r="J10" i="7" s="1"/>
  <c r="S18" i="6"/>
  <c r="I16" i="7" s="1"/>
  <c r="J21" i="7"/>
  <c r="J29" i="7"/>
  <c r="I31" i="7"/>
  <c r="W13" i="6"/>
  <c r="J11" i="7" s="1"/>
  <c r="H13" i="7"/>
  <c r="W17" i="6"/>
  <c r="J15" i="7" s="1"/>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W19" i="6"/>
  <c r="J17" i="7" s="1"/>
  <c r="G10" i="7"/>
  <c r="H9" i="7"/>
  <c r="U41" i="6"/>
  <c r="W11" i="6" l="1"/>
  <c r="J9" i="7" s="1"/>
  <c r="V41" i="6"/>
  <c r="W41" i="6" s="1"/>
  <c r="R41" i="6" l="1"/>
  <c r="S11" i="6" l="1"/>
  <c r="I9" i="7" s="1"/>
  <c r="Q41" i="6" l="1"/>
  <c r="S41" i="6" s="1"/>
</calcChain>
</file>

<file path=xl/sharedStrings.xml><?xml version="1.0" encoding="utf-8"?>
<sst xmlns="http://schemas.openxmlformats.org/spreadsheetml/2006/main" count="367" uniqueCount="120">
  <si>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</si>
  <si>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</si>
  <si>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</si>
  <si>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</si>
  <si>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</si>
  <si>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</si>
  <si>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</si>
  <si>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</si>
  <si>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</si>
  <si>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</si>
  <si>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</si>
  <si>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</si>
  <si>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</si>
  <si>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</si>
  <si>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</si>
  <si>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</si>
  <si>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</si>
  <si>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</si>
  <si>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</si>
  <si>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</si>
  <si>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</si>
  <si>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</si>
  <si>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</si>
  <si>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</si>
  <si>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</si>
  <si>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</si>
  <si>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</si>
  <si>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</si>
  <si>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</si>
  <si>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</si>
  <si>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</si>
  <si>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</si>
  <si>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</si>
  <si>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</si>
  <si>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</si>
  <si>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</si>
  <si>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</si>
  <si>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</si>
  <si>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</si>
  <si>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</si>
  <si>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</si>
  <si>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</si>
  <si>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</si>
  <si>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</si>
  <si>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</si>
  <si>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</si>
  <si>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</si>
  <si>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</si>
  <si>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LÍNGUA PORTUGUESA</t>
  </si>
  <si>
    <t>ENSINO SUPERIOR</t>
  </si>
  <si>
    <t>LÍNGUA INGLESA</t>
  </si>
  <si>
    <t>CGU</t>
  </si>
  <si>
    <t>FGV</t>
  </si>
  <si>
    <t>https://dhg1h5j42swfq.cloudfront.net/2021/12/23095050/0_-_edital_de_concurso_cgu_001-2021-1-3.pdf</t>
  </si>
  <si>
    <t>https://www.youtube.com/watch?v=qBRwFGR6P5o</t>
  </si>
  <si>
    <t>1) 30 (trinta) questões de conhecimentos básicos;
2) 40 (quarenta) questões de conhecimentos específicos; e
3) 40 (quarenta) questões de conhecimentos especializados.</t>
  </si>
  <si>
    <t>ADMINISTRAÇÃO PÚBLICA E POLÍTICAS PÚBLICAS</t>
  </si>
  <si>
    <t>DIREITO CONSTITUCIONAL</t>
  </si>
  <si>
    <t>DIREITO ADMINISTRATIVO</t>
  </si>
  <si>
    <t>ADMINISTRAÇÃO FINANCEIRA E ORÇAMENTÁRIA</t>
  </si>
  <si>
    <t>FUNDAMENTOS DE AUDITORIA GOVERNAMENTAL</t>
  </si>
  <si>
    <t>CONTROLADORIA-GERAL DA UNIÃO: ORGANIZAÇÃO, COMPETÊNCIAS E SISTEMAS ESTRUTURANTES</t>
  </si>
  <si>
    <t>CONHECIMENTOS ESPECIALIZADOS</t>
  </si>
  <si>
    <t>Interpretação de texto: decodificação dos diversos tipos de mensagem. Compreensão de texto: observação dos processos que constroem os significados textuais.  As características básicas da textualidade. As estruturas linguísticas no processo de construção de mensagens adequadas, com destaque para as várias classes de palavras.  A pragmática na linguagem: o significado contextual.</t>
  </si>
  <si>
    <t>A semântica vocabular: antônimos, sinônimos, homônimos, parônimos e heterônimos.  Os modos de organização discursiva: a descrição, a narração, a exposição informativa e a exposição argumentativa</t>
  </si>
  <si>
    <t>A organização das frases nas situações comunicativas.  A linguagem lógica e a figurada. Os diversos níveis de linguagem.  Os tipos de discurso: direto, indireto e indireto livre.  As funções da linguagem. </t>
  </si>
  <si>
    <t>Estratégias de leitura em língua inglesa: compreensão geral de texto; reconhecimento de informações específicas; capacidade de análise e síntese; inferência e predição; reconhecimento de organização semântica e discursiva; uso de palavras mais frequentes, sinonímia e antonímia; funções retóricas; percepção de metáfora e metonímia.</t>
  </si>
  <si>
    <t>Aspectos sintático-gramaticais relevantes à compreensão de texto: artigos definidos e indefinidos; tempos e modos verbais; uso de preposições, conjunções, pronomes e modais;  concordância nominal e verbal; formação e classe de palavras; expressões idiomáticas; relações de subordinação e coordenação; voz passiva, discurso direto e indireto.  </t>
  </si>
  <si>
    <t>1 Políticas públicas. O ciclo das políticas públicas (construção de agenda, formulação da política, processo decisório, implementação e avaliação).</t>
  </si>
  <si>
    <t>2 Processos participativos de gestão pública: conselhos de gestão, orçamento participativo, parceria entre governo e sociedade. 2.1 Governo Aberto (Decreto nº 10.160/2019 - Institui a Política Nacional de Governo Aberto e o Comitê Interministerial de Governo Aberto).</t>
  </si>
  <si>
    <t>3 Governo Digital (Decreto nº 10.332/2020 - Institui a Estratégia de Governo Digital para o período de 2020 a 2022, no âmbito dos órgãos e das entidades da administração pública federal direta, autárquica e fundacional).</t>
  </si>
  <si>
    <t>4 Planejamento nas organizações públicas. 4.1 O ciclo do planejamento (análise do ambiente, objetivos estratégicos, missão, visão, valores). 4.2 O ciclo do planejamento em organizações (PDCA).</t>
  </si>
  <si>
    <t>5 Gestão por resultados na produção de serviços públicos.</t>
  </si>
  <si>
    <t>6 Princípios de governabilidade e governança. 6.1 Intermediação de interesses (clientelismo, corporativismo e neocorporativismo). 6.2 Decreto nº 9.203/2017 (Dispõe sobre a política de governança da administração pública federal direta, autárquica e fundacional).</t>
  </si>
  <si>
    <t>7 Corrupção e políticas públicas: fatores que influenciam a incidência de corrupção e fatores que promovem a qualidade das políticas públicas.</t>
  </si>
  <si>
    <t>8 Papel das instituições nas políticas públicas.</t>
  </si>
  <si>
    <t>9 Indicadores de políticas públicas</t>
  </si>
  <si>
    <t>1 Constituição da República Federativa do Brasil de 1988. 1.1 Princípios fundamentais.</t>
  </si>
  <si>
    <t>2 Aplicabilidade das normas constitucionais. 2.1 Normas de eficácia plena, contida e limitada. 2.2 Normas programáticas.</t>
  </si>
  <si>
    <t>3 Direitos e garantias fundamentais. 3.1 Direitos e deveres individuais e coletivos, direitos sociais, direitos de nacionalidade, direitos políticos, partidos políticos.</t>
  </si>
  <si>
    <t>4 Organização político-administrativa do Estado. 4.1 Estado federal brasileiro, União, estados, Distrito Federal, municípios e territórios</t>
  </si>
  <si>
    <t>5 Administração Pública. 5.1 Disposições gerais. 5.2 Servidores públicos.</t>
  </si>
  <si>
    <t>6 Poder executivo. 6.1 Atribuições e responsabilidades do Presidente da República.</t>
  </si>
  <si>
    <t>7 Poder legislativo. 7.1 Estrutura. 7.2 Funcionamento e atribuições. 7.3 Processo legislativo. 7.4 Fiscalização contábil, financeira e orçamentária. 7.5 Comissões parlamentares de inquérito</t>
  </si>
  <si>
    <t>8 Poder judiciário. 8.1 Disposições gerais. 8.2 Órgãos do poder judiciário. 8.2.1 Organização e competências, Conselho Nacional de Justiça. 8.2.1.1 Composição e competências.</t>
  </si>
  <si>
    <t>9 Funções essenciais à justiça. 9.1 Ministério Público e Advocacia Pública</t>
  </si>
  <si>
    <t>10. Ordem Econômica e Financeira: princípios gerais da atividade econômica.</t>
  </si>
  <si>
    <t>1 Estado, governo e Administração Pública. 1.1 Conceitos. 1.2 Elementos.</t>
  </si>
  <si>
    <t>2 Direito administrativo. 2.1 Conceito. 2.2 Objeto. 2.3 Fontes.</t>
  </si>
  <si>
    <t>3 Ato administrativo. 3.1 Conceito, requisitos, atributos, classificação e espécies. 3.2 Extinção do ato administrativo: cassação, anulação, revogação e convalidação. 3.3 Decadência administrativa.</t>
  </si>
  <si>
    <t>4 Agentes públicos. 4.1 Conceito. 4.2 Espécies. 4.3 Cargo, emprego e função pública. 4.4 Provimento. 4.5 Vacância. 4.6 Efetividade, estabilidade e vitaliciedade. 4.7 Remuneração. 4.8 Direitos e deveres. 4.9 Responsabilidade. 4.10 Processo administrativo disciplinar. 4.11 Lei nº 8.112/1990.</t>
  </si>
  <si>
    <t>5 Poderes da Administração Pública. 5.1 Hierárquico, disciplinar, regulamentar e de polícia. 5.2 Uso e abuso do poder.</t>
  </si>
  <si>
    <t>6 Princípios expressos e implícitos da Administração Pública.</t>
  </si>
  <si>
    <t>7 Responsabilidade civil do Estado. 7.1 Responsabilidade por ato comissivo do Estado. 7.2 Responsabilidade por omissão do Estado. 7.3 Requisitos para a demonstração da responsabilidade do Estado. 7.4 Causas excludentes e atenuantes da responsabilidade do Estado. 7.5 Reparação do dano. 7.6 Direito de regresso</t>
  </si>
  <si>
    <t>8 Serviços públicos. 8.1 Conceito. 8.2 Elementos constitutivos. 8.3 Formas de prestação e meios de execução. 8.4 Delegação: concessão, permissão e autorização. 8.5 Classificação. 8.6 Princípios. 8.7 Lei nº 13.460/2018 e seus regulamentos.</t>
  </si>
  <si>
    <t>9 Organização administrativa. 9.1 Centralização, descentralização, concentração e desconcentração. 9.2 Administração direta e indireta. 9.3 Autarquias e fundações. 9.4 Empresas estatais: normas constitucionais, Lei nº 13.303/2016 e Decreto nº 8.945/2016.</t>
  </si>
  <si>
    <t>10 Controle da Administração Pública. 10.1 Controle exercido pela Administração Pública. 10.2 Controle judicial. 10.3 Controle legislativo. 10.4 Improbidade administrativa: Lei nº 8.429/1992.</t>
  </si>
  <si>
    <t>11 Processo administrativo. 11.1 Lei nº 9.784/1999.</t>
  </si>
  <si>
    <t>12. Licitações e contratos administrativos: conceito; finalidades; princípios; objeto; normas gerais, em especial a Lei nº 8.666/1993 e a É É Lei nº 14.133/2021.</t>
  </si>
  <si>
    <t>13 Ética Pública. 13.1 Código de Ética Profissional do Servidor Público Civil do Poder Executivo Federal (Decreto nº 1.171/1994). 13.2 Sistema de Gestão da Ética do Poder Executivo Federal (Decreto nº 6.029/2007). 13.3 Lei nº 12.813/2013 - Dispõe sobre o conflito de interesses no exercício de cargo ou emprego do Poder Executivo Federal e impedimentos posteriores ao exercício do cargo ou emprego. 13.4 Exposição de Motivos nº 37/2000 do Chefe da Casa Civil - Código de Ética da Alta Administração.</t>
  </si>
  <si>
    <t>14. Lei de Introdução às Normas do Direito Brasileiro (Decreto-Lei nº 4.657/1942). 14.1 Decreto nº 9.830/2019.</t>
  </si>
  <si>
    <t>15. Direito de acesso à informação no Brasil: normas constitucionais, Lei nº 12.527/2011, Decreto nº 7.724/2012 (Regulamenta a Lei nº 12.527/2011) e Decreto nº 8.777/2016 (Institui a Política de Dados Abertos do Poder Executivo federal). 16. Tratamento de dados pessoais pelo Poder Público: Capítulos II e IV da Lei nº 13.709/2018 (Lei Geral de Proteção de Dados Pessoais - LGPD).</t>
  </si>
  <si>
    <t>1 Orçamento Público: conceitos e princípios orçamentários.</t>
  </si>
  <si>
    <t>2 Orçamento segundo a Constituição de 1988: Plano Plurianual - PPA, Lei de Diretrizes Orçamentárias e Financeiras - LDO e Lei Orçamentária Anual - LOA</t>
  </si>
  <si>
    <t>3 Lei de Responsabilidade Fiscal - LRF.</t>
  </si>
  <si>
    <t>4 Classificação econômica da Receita e da Despesa pública</t>
  </si>
  <si>
    <t>5 Conceito e estágios da Receita e da Despesa pública.</t>
  </si>
  <si>
    <t>6 Gestão organizacional das finanças públicas: sistema de planejamento e orçamento e de programação financeira constantes da Lei nº 10.180/2001.</t>
  </si>
  <si>
    <t>1 O Sistema de Controle Interno do Poder Executivo Federal: finalidades, atividades, organização e competências (Lei nº 10.180/2001 e Decreto nº 3.591/2000).</t>
  </si>
  <si>
    <t>2 Manual de Orientações Técnicas da Atividade de Auditoria Interna Governamental do Poder Executivo Federal - MOT 2017.</t>
  </si>
  <si>
    <t>3 Instrução Normativa SFC nº 3, de 9 de julho de 2017</t>
  </si>
  <si>
    <t>1 Estrutura e competência. 1.1 Lei nº 13.844/2019, áreas de competência da CGU, competências do Ministro de Estado da CGU e estrutura básica da CGU. 1.2 Decreto nº 9.681/2019, natureza e competência, estrutura organizacional, competências dos órgãos específicos singulares e das unidades descentralizadas.</t>
  </si>
  <si>
    <t>2 Sistemas estruturantes. 2.1 Sistema de Controle Interno do Poder Executivo Federal (Lei nº 10.180/2001 e Decreto nº 3.591/2000). 2.2 Sistema de Correição do Poder Executivo Federal (Decreto nº 5.480/2005). 2.3 Sistema de Ouvidorias Públicas do Poder Executivo Federal (Decreto nº 9.492/2018). 2.4 Sistema de Integridade Pública do Poder Executivo Federal (Decreto nº 10.756/2021)</t>
  </si>
  <si>
    <t>AUDITOR FEDERAL DE FINANÇAS E CONTROLE CORREIÇÃO E COMBATE À CORRUPÇÃO</t>
  </si>
  <si>
    <t>DIREITO ADMINISTRATIVO SANCIONADOR
1 Lei de Introdução às Normas do Direito Brasileiro - LINDB (Decreto-Lei nº 4.657/1942). 2 Decreto
regulamentador dos arts. 20 a 30 da LINDB: Decreto nº 9.830/2019. 2 Princípios constitucionais aplicáveis
aos processos administrativo, civil e penal. 3 Processo administrativo no âmbito da Administração Pública
Federal (Lei nº 9.784/1999). 4 Sistema Normativo Anticorrupção. 4.1 Tratados internacionais. 4.1.1
Convenção das Nações Unidas contra a Corrupção (Decreto nº 5.687/2006). 4.1.2 Convenção das Nações
Unidas contra o Crime Organizado Transnacional (Decreto nº 5.015/2004). 4.1.3 Convenção sobre o
Combate da Corrupção de Funcionários Públicos Estrangeiros em Transações Comerciais Internacionais
(Decreto nº 3.678/2000). 4.1.4 Convenção Interamericana contra a Corrupção (Decreto nº 4.410/2002). 4.2
Lei Anticorrupção (Lei nº 12.846/2013) e decreto regulamentador (Decreto nº 8.420/2015). Disposições
Gerais. Atos lesivos à Administração Pública Nacional ou Estrangeira. Responsabilização Administrativa.
Processo Administrativo de Responsabilização. Sanções Administrativas. Encaminhamentos judiciais.
Acordo de Leniência. Programa de Integridade. Cadastros. Responsabilização Judicial. Disposições finais.
4.2 Crime organizado (Lei nº 12.850/2013). 4.3 Crimes de lavagem de dinheiro (Lei nº 9.613/1998). 4.4 Lei
de abuso de autoridade (Lei nº 13.869/2019). 4.5 Lei de Improbidade Administrativa (Lei nº 8.429/1992). 4.6
Lei de Conflito de Interesses (Lei nº 12.813/2013).</t>
  </si>
  <si>
    <t>DIREITO CIVIL. 1 Pessoas naturais. 1.1 Conceito. 1.2 Início da pessoa natural. 1.3 Personalidade. 1.4
Capacidade. 1.5 Direitos da personalidade. 1.6 Domicílio. 2 Pessoas jurídicas. 2.1 Disposições Gerais. 2.2
Constituição. 2.3 Extinção. 2.4 Sociedades de fato. 2.5 Associações. 2.6 Fundações. 2.7 Desconsideração da
personalidade jurídica. 3 Bens imóveis, móveis e públicos. 4 Fato jurídico. 5 Negócio jurídico. 5.1
Disposições gerais. 5.2 Defeitos. 5.3 Invalidade. 6 Atos Ilícitos. 7 Prescrição. 7.1 Disposições gerais. 8
Decadência. 9 Prova. 10 Obrigações. 10.1 Características. 10.2 Adimplemento pelo pagamento. 10.3
Inadimplemento das obrigações: disposições gerais e mora. 11 Contratos. 11.1 Princípios. 11.2 Contratos em
geral. 11.3 Disposições gerais. 12 Responsabilidade civil objetiva e subjetiva. 12.1 Obrigação de indenizar.
12.2 Dano material.</t>
  </si>
  <si>
    <t>DIREITO PROCESSUAL CIVIL. 1 Princípios constitucionais aplicáveis ao Direito
Processual Penal: princípio do devido processo legal e seus consectários lógicos: princípios do contraditório,
da ampla defesa e do juiz natural. 2 Jurisdição, ação, pretensão e processo: noções; espécies de processo e
tutela jurisdicional. 3 Atos processuais: espécies, formas, prazos e comunicações processuais. 4 O processo
civil e o controle judicial dos atos administrativos: mandado de segurança, ação popular, ação civil pública e
ação de improbidade administrativa. 5 Teoria geral da prova.</t>
  </si>
  <si>
    <t>DIREITO PENAL. 1 Aplicação da lei penal. Princípios da legalidade e da anterioridade. Lei penal no tempo
e no espaço. Tempo e lugar do crime 2 Crime: Conceito. Classificação dos crimes. Teorias do Crime.
Desistência voluntária e arrependimento eficaz. Arrependimento posterior. 3 Efeitos da sentença penal. 4 Dos
Crimes contra a Administração Pública: Dos Crimes Praticados por Funcionário Público contra a
Administração em geral, Dos Crimes Praticados por Particular contra a Administração em geral, Dos Crimes
Praticados por Particular contra a Administração Pública Estrangeira, Dos Crimes em Licitações e Contratos
Administrativos, Dos Crimes contra a Administração da Justiça e Dos Crimes contra as Finanças Públicas. 5
Prescrição.</t>
  </si>
  <si>
    <t>DIREITO PROCESSUAL PENAL. 1 Princípios constitucionais aplicáveis ao Direito Processual Penal. 2
Inquérito Policial. 3 Ação Penal. 4 Sentença e coisa julgada. 5 Prova. 6 Nulidades.</t>
  </si>
  <si>
    <t>DIREITO EMPRESARIAL
1 Empresa e Empresário. 1.1 Empresa individual de responsabilidade limitada. 1.2 Estabelecimento
empresarial. Microempresa e empresa de pequeno porte. 2 Direito Societário. 2.1 Sociedades empresárias e
simples. 2.2 Sociedades não personificada. 2.3 Sociedade em comum. 2.4 Sociedade limitada. 2.5 Sociedade
em conta de participação. 2.6 Sociedades por Ações: ações, debêntures, partes beneficiárias, administradores,
diretores, assembleia geral, conselho de administração, conselho fiscal. 2.7 Transformação, fusão,
incorporação e cisão. 2.8 Desconsideração da personalidade jurídica. 2.9 Relações entre sociedades:
controladoras, controladas, coligadas e consórcios. 2.10 Responsabilização objetiva e subjetiva de pessoa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</si>
</sst>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92">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ADMINISTRAÇÃO PÚBLICA E POLÍTICAS PÚBLICAS</c:v>
                </c:pt>
                <c:pt idx="3">
                  <c:v>DIREITO CONSTITUCIONAL</c:v>
                </c:pt>
                <c:pt idx="4">
                  <c:v>DIREITO ADMINISTRATIVO</c:v>
                </c:pt>
                <c:pt idx="5">
                  <c:v>ADMINISTRAÇÃO FINANCEIRA E ORÇAMENTÁRIA</c:v>
                </c:pt>
                <c:pt idx="6">
                  <c:v>FUNDAMENTOS DE AUDITORIA GOVERNAMENTAL</c:v>
                </c:pt>
                <c:pt idx="7">
                  <c:v>CONTROLADORIA-GERAL DA UNIÃO: ORGANIZAÇÃO, COMPETÊNCIAS E SISTEMAS ESTRUTURANTES</c:v>
                </c:pt>
                <c:pt idx="8">
                  <c:v>CONHECIMENTOS ESPECIALIZADOS</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ADMINISTRAÇÃO PÚBLICA E POLÍTICAS PÚBLICAS</c:v>
                </c:pt>
                <c:pt idx="3">
                  <c:v>DIREITO CONSTITUCIONAL</c:v>
                </c:pt>
                <c:pt idx="4">
                  <c:v>DIREITO ADMINISTRATIVO</c:v>
                </c:pt>
                <c:pt idx="5">
                  <c:v>ADMINISTRAÇÃO FINANCEIRA E ORÇAMENTÁRIA</c:v>
                </c:pt>
                <c:pt idx="6">
                  <c:v>FUNDAMENTOS DE AUDITORIA GOVERNAMENTAL</c:v>
                </c:pt>
                <c:pt idx="7">
                  <c:v>CONTROLADORIA-GERAL DA UNIÃO: ORGANIZAÇÃO, COMPETÊNCIAS E SISTEMAS ESTRUTURANTES</c:v>
                </c:pt>
                <c:pt idx="8">
                  <c:v>CONHECIMENTOS ESPECIALIZADOS</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ADMINISTRAÇÃO PÚBLICA E POLÍTICAS PÚBLICAS</c:v>
                </c:pt>
                <c:pt idx="3">
                  <c:v>DIREITO CONSTITUCIONAL</c:v>
                </c:pt>
                <c:pt idx="4">
                  <c:v>DIREITO ADMINISTRATIVO</c:v>
                </c:pt>
                <c:pt idx="5">
                  <c:v>ADMINISTRAÇÃO FINANCEIRA E ORÇAMENTÁRIA</c:v>
                </c:pt>
                <c:pt idx="6">
                  <c:v>FUNDAMENTOS DE AUDITORIA GOVERNAMENTAL</c:v>
                </c:pt>
                <c:pt idx="7">
                  <c:v>CONTROLADORIA-GERAL DA UNIÃO: ORGANIZAÇÃO, COMPETÊNCIAS E SISTEMAS ESTRUTURANTES</c:v>
                </c:pt>
                <c:pt idx="8">
                  <c:v>CONHECIMENTOS ESPECIALIZADOS</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ADMINISTRAÇÃO PÚBLICA E POLÍTICAS PÚBLICAS</c:v>
                </c:pt>
                <c:pt idx="3">
                  <c:v>DIREITO CONSTITUCIONAL</c:v>
                </c:pt>
                <c:pt idx="4">
                  <c:v>DIREITO ADMINISTRATIVO</c:v>
                </c:pt>
                <c:pt idx="5">
                  <c:v>ADMINISTRAÇÃO FINANCEIRA E ORÇAMENTÁRIA</c:v>
                </c:pt>
                <c:pt idx="6">
                  <c:v>FUNDAMENTOS DE AUDITORIA GOVERNAMENTAL</c:v>
                </c:pt>
                <c:pt idx="7">
                  <c:v>CONTROLADORIA-GERAL DA UNIÃO: ORGANIZAÇÃO, COMPETÊNCIAS E SISTEMAS ESTRUTURANTES</c:v>
                </c:pt>
                <c:pt idx="8">
                  <c:v>CONHECIMENTOS ESPECIALIZADOS</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2.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3.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qBRwFGR6P5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475533</xdr:colOff>
      <xdr:row>6</xdr:row>
      <xdr:rowOff>123825</xdr:rowOff>
    </xdr:from>
    <xdr:to>
      <xdr:col>19</xdr:col>
      <xdr:colOff>47625</xdr:colOff>
      <xdr:row>38</xdr:row>
      <xdr:rowOff>47625</xdr:rowOff>
    </xdr:to>
    <xdr:pic>
      <xdr:nvPicPr>
        <xdr:cNvPr id="6" name="Imagem 5">
          <a:hlinkClick xmlns:r="http://schemas.openxmlformats.org/officeDocument/2006/relationships" r:id="rId7"/>
          <a:extLst>
            <a:ext uri="{FF2B5EF4-FFF2-40B4-BE49-F238E27FC236}">
              <a16:creationId xmlns:a16="http://schemas.microsoft.com/office/drawing/2014/main" id="{981ABDE8-24FA-4C8A-8998-9BAD6F976DF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85133" y="1266825"/>
          <a:ext cx="10544892" cy="6019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30</xdr:row>
      <xdr:rowOff>0</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ADMINISTRAÇÃO FINANCEIRA E ORÇAMENTÁRIA</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31</xdr:row>
      <xdr:rowOff>0</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FUNDAMENTOS DE AUDITORIA GOVERNAMENTAL</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B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B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B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B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B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B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B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B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B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B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B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B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B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B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23</xdr:row>
      <xdr:rowOff>47625</xdr:rowOff>
    </xdr:to>
    <xdr:grpSp>
      <xdr:nvGrpSpPr>
        <xdr:cNvPr id="48" name="Agrupar 47">
          <a:extLst>
            <a:ext uri="{FF2B5EF4-FFF2-40B4-BE49-F238E27FC236}">
              <a16:creationId xmlns:a16="http://schemas.microsoft.com/office/drawing/2014/main" id="{00000000-0008-0000-0C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C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C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C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C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C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C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C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C00-000019000000}"/>
              </a:ext>
            </a:extLst>
          </xdr:cNvPr>
          <xdr:cNvSpPr/>
        </xdr:nvSpPr>
        <xdr:spPr>
          <a:xfrm>
            <a:off x="0" y="2476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ysClr val="windowText" lastClr="000000"/>
                </a:solidFill>
                <a:latin typeface="Calibri"/>
                <a:cs typeface="Calibri"/>
              </a:rPr>
              <a:pPr algn="r"/>
              <a:t>CONTROLADORIA-GERAL DA UNIÃO: ORGANIZAÇÃO, COMPETÊNCIAS E SISTEMAS ESTRUTURANTES</a:t>
            </a:fld>
            <a:endParaRPr lang="pt-BR" sz="800" u="none">
              <a:solidFill>
                <a:sysClr val="windowText" lastClr="000000"/>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C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C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C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C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C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C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C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C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C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C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C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C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C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C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C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C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C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C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C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C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C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C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C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C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C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C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C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C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C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C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C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C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C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C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C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C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C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13</xdr:row>
      <xdr:rowOff>4286250</xdr:rowOff>
    </xdr:to>
    <xdr:grpSp>
      <xdr:nvGrpSpPr>
        <xdr:cNvPr id="48" name="Agrupar 47">
          <a:extLst>
            <a:ext uri="{FF2B5EF4-FFF2-40B4-BE49-F238E27FC236}">
              <a16:creationId xmlns:a16="http://schemas.microsoft.com/office/drawing/2014/main" id="{00000000-0008-0000-0D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D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D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D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D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D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D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D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D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D00-00001A000000}"/>
              </a:ext>
            </a:extLst>
          </xdr:cNvPr>
          <xdr:cNvSpPr/>
        </xdr:nvSpPr>
        <xdr:spPr>
          <a:xfrm>
            <a:off x="0" y="2667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ysClr val="windowText" lastClr="000000"/>
                </a:solidFill>
                <a:latin typeface="Calibri"/>
                <a:cs typeface="Calibri"/>
              </a:rPr>
              <a:pPr algn="r"/>
              <a:t>CONHECIMENTOS ESPECIALIZADOS</a:t>
            </a:fld>
            <a:endParaRPr lang="pt-BR" sz="800" u="none">
              <a:solidFill>
                <a:sysClr val="windowText" lastClr="000000"/>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D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D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D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D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D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D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D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D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D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D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D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D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D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D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D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D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D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D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D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D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D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D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D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D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D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D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D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D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D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D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D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D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D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D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D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D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542925</xdr:colOff>
      <xdr:row>6</xdr:row>
      <xdr:rowOff>104775</xdr:rowOff>
    </xdr:from>
    <xdr:to>
      <xdr:col>4</xdr:col>
      <xdr:colOff>95250</xdr:colOff>
      <xdr:row>33</xdr:row>
      <xdr:rowOff>76200</xdr:rowOff>
    </xdr:to>
    <xdr:pic>
      <xdr:nvPicPr>
        <xdr:cNvPr id="4" name="Imagem 3">
          <a:extLst>
            <a:ext uri="{FF2B5EF4-FFF2-40B4-BE49-F238E27FC236}">
              <a16:creationId xmlns:a16="http://schemas.microsoft.com/office/drawing/2014/main" id="{DB42C577-A9C6-4C66-B8D3-21998A0446D7}"/>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42925" y="1247775"/>
          <a:ext cx="1990725" cy="5114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29</xdr:row>
      <xdr:rowOff>57150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22</xdr:row>
      <xdr:rowOff>142875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22</xdr:row>
      <xdr:rowOff>142875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23</xdr:row>
      <xdr:rowOff>47625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INGLESA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23</xdr:row>
      <xdr:rowOff>47625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INGLESA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18</xdr:row>
      <xdr:rowOff>714375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ADMINISTRAÇÃO PÚBLICA E POLÍTICAS PÚBLICAS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18</xdr:row>
      <xdr:rowOff>714375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ADMINISTRAÇÃO PÚBLICA E POLÍTICAS PÚBLICAS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20</xdr:row>
      <xdr:rowOff>571500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DIREITO CONSTITUCIONAL</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20</xdr:row>
      <xdr:rowOff>571500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DIREITO CONSTITUCIONAL</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DIREITO ADMINISTRATIVO</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14</xdr:row>
      <xdr:rowOff>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14</xdr:row>
      <xdr:rowOff>190500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190500</xdr:rowOff>
    </xdr:from>
    <xdr:to>
      <xdr:col>3</xdr:col>
      <xdr:colOff>0</xdr:colOff>
      <xdr:row>15</xdr:row>
      <xdr:rowOff>95250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95250</xdr:rowOff>
    </xdr:from>
    <xdr:to>
      <xdr:col>3</xdr:col>
      <xdr:colOff>0</xdr:colOff>
      <xdr:row>15</xdr:row>
      <xdr:rowOff>285750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285750</xdr:rowOff>
    </xdr:from>
    <xdr:to>
      <xdr:col>3</xdr:col>
      <xdr:colOff>0</xdr:colOff>
      <xdr:row>15</xdr:row>
      <xdr:rowOff>476250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476250</xdr:rowOff>
    </xdr:from>
    <xdr:to>
      <xdr:col>3</xdr:col>
      <xdr:colOff>0</xdr:colOff>
      <xdr:row>15</xdr:row>
      <xdr:rowOff>666750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666750</xdr:rowOff>
    </xdr:from>
    <xdr:to>
      <xdr:col>3</xdr:col>
      <xdr:colOff>0</xdr:colOff>
      <xdr:row>16</xdr:row>
      <xdr:rowOff>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0</xdr:rowOff>
    </xdr:from>
    <xdr:to>
      <xdr:col>3</xdr:col>
      <xdr:colOff>0</xdr:colOff>
      <xdr:row>16</xdr:row>
      <xdr:rowOff>190500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190500</xdr:rowOff>
    </xdr:from>
    <xdr:to>
      <xdr:col>3</xdr:col>
      <xdr:colOff>0</xdr:colOff>
      <xdr:row>16</xdr:row>
      <xdr:rowOff>381000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381000</xdr:rowOff>
    </xdr:from>
    <xdr:to>
      <xdr:col>3</xdr:col>
      <xdr:colOff>0</xdr:colOff>
      <xdr:row>16</xdr:row>
      <xdr:rowOff>571500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571500</xdr:rowOff>
    </xdr:from>
    <xdr:to>
      <xdr:col>3</xdr:col>
      <xdr:colOff>0</xdr:colOff>
      <xdr:row>16</xdr:row>
      <xdr:rowOff>762000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762000</xdr:rowOff>
    </xdr:from>
    <xdr:to>
      <xdr:col>3</xdr:col>
      <xdr:colOff>0</xdr:colOff>
      <xdr:row>16</xdr:row>
      <xdr:rowOff>952500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952500</xdr:rowOff>
    </xdr:from>
    <xdr:to>
      <xdr:col>3</xdr:col>
      <xdr:colOff>0</xdr:colOff>
      <xdr:row>17</xdr:row>
      <xdr:rowOff>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0</xdr:rowOff>
    </xdr:from>
    <xdr:to>
      <xdr:col>3</xdr:col>
      <xdr:colOff>0</xdr:colOff>
      <xdr:row>17</xdr:row>
      <xdr:rowOff>190500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190500</xdr:rowOff>
    </xdr:from>
    <xdr:to>
      <xdr:col>3</xdr:col>
      <xdr:colOff>0</xdr:colOff>
      <xdr:row>17</xdr:row>
      <xdr:rowOff>381000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381000</xdr:rowOff>
    </xdr:from>
    <xdr:to>
      <xdr:col>3</xdr:col>
      <xdr:colOff>0</xdr:colOff>
      <xdr:row>18</xdr:row>
      <xdr:rowOff>142875</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142875</xdr:rowOff>
    </xdr:from>
    <xdr:to>
      <xdr:col>3</xdr:col>
      <xdr:colOff>0</xdr:colOff>
      <xdr:row>19</xdr:row>
      <xdr:rowOff>47625</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47625</xdr:rowOff>
    </xdr:from>
    <xdr:to>
      <xdr:col>3</xdr:col>
      <xdr:colOff>0</xdr:colOff>
      <xdr:row>19</xdr:row>
      <xdr:rowOff>238125</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238125</xdr:rowOff>
    </xdr:from>
    <xdr:to>
      <xdr:col>3</xdr:col>
      <xdr:colOff>0</xdr:colOff>
      <xdr:row>19</xdr:row>
      <xdr:rowOff>428625</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428625</xdr:rowOff>
    </xdr:from>
    <xdr:to>
      <xdr:col>3</xdr:col>
      <xdr:colOff>0</xdr:colOff>
      <xdr:row>19</xdr:row>
      <xdr:rowOff>619125</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619125</xdr:rowOff>
    </xdr:from>
    <xdr:to>
      <xdr:col>3</xdr:col>
      <xdr:colOff>0</xdr:colOff>
      <xdr:row>19</xdr:row>
      <xdr:rowOff>809625</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809625</xdr:rowOff>
    </xdr:from>
    <xdr:to>
      <xdr:col>3</xdr:col>
      <xdr:colOff>0</xdr:colOff>
      <xdr:row>19</xdr:row>
      <xdr:rowOff>1000125</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12/23095050/0_-_edital_de_concurso_cgu_001-2021-1-3.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PRV3yXmpDXv4BbpowiozPcy84OR3WxkKTqHWM0Zk5jyUjjnyfG0YJVEVcV/rvbh9FVBsCuhfWchjHCmI3jIsJw==" saltValue="4hQqmiwpTtmMCvI4mm232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102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103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104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105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106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107</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10BCC+iv43a61pzJ9TFXgI8IomM51mtd4LtCRYcirIKYH28V81P03N8ILxGSuk359RCrjH37P6iu/D8LhDVeJA==" saltValue="P/Hp2nPXI8Jsms8y95cD1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108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109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110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hW34OuzQAxBok/fuNyQRQVXAfnSWwLmrnDfTH9CKU5CHSLiogYXN/TH3Nfph/eTKqL6e73VllSle3NpEl41E3A==" saltValue="HSOKf0RejqXLtK1ehxLXc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2"/>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61</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01.25" x14ac:dyDescent="0.25">
      <c r="A14" s="25"/>
      <c r="B14" s="25"/>
      <c r="C14" s="25"/>
      <c r="D14" s="25"/>
      <c r="E14" s="26">
        <v>1</v>
      </c>
      <c r="F14" s="23" t="s">
        <v>111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12.5" x14ac:dyDescent="0.25">
      <c r="A15" s="25"/>
      <c r="B15" s="25"/>
      <c r="C15" s="25"/>
      <c r="D15" s="25"/>
      <c r="E15" s="30">
        <v>2</v>
      </c>
      <c r="F15" s="24" t="s">
        <v>112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uwt70MUyrVx3MBew8Lg1rJw9S0dOJhstIpT2VijoqMZL3nwEbf7NHhUGjqboyqlH1XUx4eb8ysdqdHYyR1m/IQ==" saltValue="wOmZLB7zYpz3DWq+AtaL8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C00-000000000000}">
      <formula1>0</formula1>
      <formula2>1000</formula2>
    </dataValidation>
    <dataValidation type="list" allowBlank="1" showInputMessage="1" showErrorMessage="1" sqref="L14:O73" xr:uid="{00000000-0002-0000-0C00-000001000000}">
      <formula1>$Z$14</formula1>
    </dataValidation>
    <dataValidation type="list" allowBlank="1" showInputMessage="1" showErrorMessage="1" sqref="H14:J73" xr:uid="{00000000-0002-0000-0C00-000002000000}">
      <formula1>$Z$14:$Z$15</formula1>
    </dataValidation>
  </dataValidation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3"/>
  <dimension ref="A1:AA75"/>
  <sheetViews>
    <sheetView showRowColHeaders="0" workbookViewId="0">
      <selection activeCell="H20" sqref="H20"/>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114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81.25" x14ac:dyDescent="0.25">
      <c r="A15" s="25"/>
      <c r="B15" s="25"/>
      <c r="C15" s="25"/>
      <c r="D15" s="25"/>
      <c r="E15" s="30">
        <v>2</v>
      </c>
      <c r="F15" s="24" t="s">
        <v>115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80" x14ac:dyDescent="0.25">
      <c r="A16" s="25"/>
      <c r="B16" s="25"/>
      <c r="C16" s="25"/>
      <c r="D16" s="25"/>
      <c r="E16" s="26">
        <v>3</v>
      </c>
      <c r="F16" s="23" t="s">
        <v>116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47.5" x14ac:dyDescent="0.25">
      <c r="A17" s="25"/>
      <c r="B17" s="25"/>
      <c r="C17" s="25"/>
      <c r="D17" s="25"/>
      <c r="E17" s="30">
        <v>4</v>
      </c>
      <c r="F17" s="24" t="s">
        <v>117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67.5" x14ac:dyDescent="0.25">
      <c r="A18" s="25"/>
      <c r="B18" s="25"/>
      <c r="C18" s="25"/>
      <c r="D18" s="25"/>
      <c r="E18" s="26">
        <v>5</v>
      </c>
      <c r="F18" s="23" t="s">
        <v>118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58.75" x14ac:dyDescent="0.25">
      <c r="A19" s="25"/>
      <c r="B19" s="25"/>
      <c r="C19" s="25"/>
      <c r="D19" s="25"/>
      <c r="E19" s="30">
        <v>6</v>
      </c>
      <c r="F19" s="24" t="s">
        <v>119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2NmXC61McOaB7V5dojxZ4Bm6LG1WiVa3eTUbEZ+IJLFzDOjzJjChq6gBc5RpfjDAXUhc3AIRXgzEDRM2jc4Xw==" saltValue="7aqq8GnQXeHHKm5qd1TNB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D00-000000000000}">
      <formula1>0</formula1>
      <formula2>1000</formula2>
    </dataValidation>
    <dataValidation type="list" allowBlank="1" showInputMessage="1" showErrorMessage="1" sqref="L14:O73" xr:uid="{00000000-0002-0000-0D00-000001000000}">
      <formula1>$Z$14</formula1>
    </dataValidation>
    <dataValidation type="list" allowBlank="1" showInputMessage="1" showErrorMessage="1" sqref="H14:J73" xr:uid="{00000000-0002-0000-0D00-000002000000}">
      <formula1>$Z$14:$Z$15</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S9" sqref="S9:U18"/>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3" t="s">
        <v>30</v>
      </c>
      <c r="C8" s="103"/>
      <c r="D8" s="103"/>
      <c r="G8" s="35" t="s">
        <v>32</v>
      </c>
      <c r="H8" s="101" t="s">
        <v>51</v>
      </c>
      <c r="I8" s="101"/>
      <c r="J8" s="101"/>
      <c r="K8" s="101"/>
      <c r="L8" s="101"/>
      <c r="M8" s="101"/>
      <c r="N8" s="101"/>
      <c r="O8" s="101"/>
      <c r="P8" s="101"/>
      <c r="S8" s="105" t="s">
        <v>12</v>
      </c>
      <c r="T8" s="105"/>
      <c r="U8" s="105"/>
    </row>
    <row r="9" spans="1:23" ht="15" customHeight="1" x14ac:dyDescent="0.25">
      <c r="B9" s="103"/>
      <c r="C9" s="103"/>
      <c r="D9" s="103"/>
      <c r="G9" s="35" t="s">
        <v>24</v>
      </c>
      <c r="H9" s="108">
        <v>44553</v>
      </c>
      <c r="I9" s="101"/>
      <c r="J9" s="101"/>
      <c r="K9" s="101"/>
      <c r="L9" s="101"/>
      <c r="M9" s="101"/>
      <c r="N9" s="101"/>
      <c r="O9" s="101"/>
      <c r="P9" s="101"/>
      <c r="S9" s="104"/>
      <c r="T9" s="104"/>
      <c r="U9" s="104"/>
    </row>
    <row r="10" spans="1:23" ht="15" customHeight="1" x14ac:dyDescent="0.25">
      <c r="B10" s="103"/>
      <c r="C10" s="103"/>
      <c r="D10" s="103"/>
      <c r="G10" s="35" t="s">
        <v>3</v>
      </c>
      <c r="H10" s="101" t="s">
        <v>52</v>
      </c>
      <c r="I10" s="101"/>
      <c r="J10" s="101"/>
      <c r="K10" s="101"/>
      <c r="L10" s="101"/>
      <c r="M10" s="101"/>
      <c r="N10" s="101"/>
      <c r="O10" s="101"/>
      <c r="P10" s="101"/>
      <c r="S10" s="104"/>
      <c r="T10" s="104"/>
      <c r="U10" s="104"/>
    </row>
    <row r="11" spans="1:23" ht="15" customHeight="1" x14ac:dyDescent="0.25">
      <c r="B11" s="103"/>
      <c r="C11" s="103"/>
      <c r="D11" s="103"/>
      <c r="G11" s="35" t="s">
        <v>44</v>
      </c>
      <c r="H11" s="109" t="s">
        <v>53</v>
      </c>
      <c r="I11" s="109"/>
      <c r="J11" s="109"/>
      <c r="K11" s="109"/>
      <c r="L11" s="109"/>
      <c r="M11" s="109"/>
      <c r="N11" s="109"/>
      <c r="O11" s="109"/>
      <c r="P11" s="109"/>
      <c r="S11" s="104"/>
      <c r="T11" s="104"/>
      <c r="U11" s="104"/>
    </row>
    <row r="12" spans="1:23" ht="15" customHeight="1" x14ac:dyDescent="0.25">
      <c r="B12" s="103"/>
      <c r="C12" s="103"/>
      <c r="D12" s="103"/>
      <c r="G12" s="36"/>
      <c r="H12" s="36"/>
      <c r="I12" s="36"/>
      <c r="J12" s="36"/>
      <c r="K12" s="36"/>
      <c r="L12" s="36"/>
      <c r="M12" s="36"/>
      <c r="N12" s="36"/>
      <c r="O12" s="36"/>
      <c r="P12" s="36"/>
      <c r="S12" s="104"/>
      <c r="T12" s="104"/>
      <c r="U12" s="104"/>
    </row>
    <row r="13" spans="1:23" ht="15" customHeight="1" x14ac:dyDescent="0.25">
      <c r="B13" s="103"/>
      <c r="C13" s="103"/>
      <c r="D13" s="103"/>
      <c r="G13" s="35" t="s">
        <v>5</v>
      </c>
      <c r="H13" s="101" t="s">
        <v>113</v>
      </c>
      <c r="I13" s="101"/>
      <c r="J13" s="101"/>
      <c r="K13" s="101"/>
      <c r="L13" s="101"/>
      <c r="M13" s="101"/>
      <c r="N13" s="101"/>
      <c r="O13" s="101"/>
      <c r="P13" s="101"/>
      <c r="S13" s="104"/>
      <c r="T13" s="104"/>
      <c r="U13" s="104"/>
    </row>
    <row r="14" spans="1:23" ht="15" customHeight="1" x14ac:dyDescent="0.25">
      <c r="B14" s="103"/>
      <c r="C14" s="103"/>
      <c r="D14" s="103"/>
      <c r="G14" s="35" t="s">
        <v>6</v>
      </c>
      <c r="H14" s="101"/>
      <c r="I14" s="101"/>
      <c r="J14" s="101"/>
      <c r="K14" s="101"/>
      <c r="L14" s="101"/>
      <c r="M14" s="101"/>
      <c r="N14" s="101"/>
      <c r="O14" s="101"/>
      <c r="P14" s="101"/>
      <c r="S14" s="104"/>
      <c r="T14" s="104"/>
      <c r="U14" s="104"/>
    </row>
    <row r="15" spans="1:23" ht="15" customHeight="1" x14ac:dyDescent="0.25">
      <c r="B15" s="103"/>
      <c r="C15" s="103"/>
      <c r="D15" s="103"/>
      <c r="G15" s="35" t="s">
        <v>7</v>
      </c>
      <c r="H15" s="101"/>
      <c r="I15" s="101"/>
      <c r="J15" s="101"/>
      <c r="K15" s="101"/>
      <c r="L15" s="101"/>
      <c r="M15" s="101"/>
      <c r="N15" s="101"/>
      <c r="O15" s="101"/>
      <c r="P15" s="101"/>
      <c r="S15" s="104"/>
      <c r="T15" s="104"/>
      <c r="U15" s="104"/>
    </row>
    <row r="16" spans="1:23" ht="15" customHeight="1" x14ac:dyDescent="0.25">
      <c r="B16" s="103"/>
      <c r="C16" s="103"/>
      <c r="D16" s="103"/>
      <c r="G16" s="35" t="s">
        <v>8</v>
      </c>
      <c r="H16" s="101" t="s">
        <v>49</v>
      </c>
      <c r="I16" s="101"/>
      <c r="J16" s="101"/>
      <c r="K16" s="101"/>
      <c r="L16" s="101"/>
      <c r="M16" s="101"/>
      <c r="N16" s="101"/>
      <c r="O16" s="101"/>
      <c r="P16" s="101"/>
      <c r="S16" s="104"/>
      <c r="T16" s="104"/>
      <c r="U16" s="104"/>
    </row>
    <row r="17" spans="2:23" ht="15" customHeight="1" x14ac:dyDescent="0.25">
      <c r="B17" s="103"/>
      <c r="C17" s="103"/>
      <c r="D17" s="103"/>
      <c r="G17" s="35" t="s">
        <v>9</v>
      </c>
      <c r="H17" s="102">
        <v>19197.060000000001</v>
      </c>
      <c r="I17" s="101"/>
      <c r="J17" s="101"/>
      <c r="K17" s="101"/>
      <c r="L17" s="101"/>
      <c r="M17" s="101"/>
      <c r="N17" s="101"/>
      <c r="O17" s="101"/>
      <c r="P17" s="101"/>
      <c r="S17" s="104"/>
      <c r="T17" s="104"/>
      <c r="U17" s="104"/>
    </row>
    <row r="18" spans="2:23" ht="15" customHeight="1" x14ac:dyDescent="0.25">
      <c r="B18" s="103"/>
      <c r="C18" s="103"/>
      <c r="D18" s="103"/>
      <c r="G18" s="35" t="s">
        <v>10</v>
      </c>
      <c r="H18" s="101">
        <v>300</v>
      </c>
      <c r="I18" s="101"/>
      <c r="J18" s="101"/>
      <c r="K18" s="101"/>
      <c r="L18" s="101"/>
      <c r="M18" s="101"/>
      <c r="N18" s="101"/>
      <c r="O18" s="101"/>
      <c r="P18" s="101"/>
      <c r="S18" s="104"/>
      <c r="T18" s="104"/>
      <c r="U18" s="104"/>
    </row>
    <row r="19" spans="2:23" ht="15" customHeight="1" x14ac:dyDescent="0.25">
      <c r="B19" s="103"/>
      <c r="C19" s="103"/>
      <c r="D19" s="103"/>
      <c r="G19" s="36"/>
      <c r="H19" s="36"/>
      <c r="I19" s="36"/>
      <c r="J19" s="36"/>
      <c r="K19" s="36"/>
      <c r="L19" s="36"/>
      <c r="M19" s="36"/>
      <c r="N19" s="36"/>
      <c r="O19" s="36"/>
      <c r="P19" s="36"/>
    </row>
    <row r="20" spans="2:23" ht="15" customHeight="1" x14ac:dyDescent="0.25">
      <c r="B20" s="103"/>
      <c r="C20" s="103"/>
      <c r="D20" s="103"/>
      <c r="G20" s="35" t="s">
        <v>33</v>
      </c>
      <c r="H20" s="108">
        <v>44593</v>
      </c>
      <c r="I20" s="101"/>
      <c r="J20" s="101"/>
      <c r="K20" s="101"/>
      <c r="L20" s="101"/>
      <c r="M20" s="101"/>
      <c r="N20" s="101"/>
      <c r="O20" s="101"/>
      <c r="P20" s="101"/>
    </row>
    <row r="21" spans="2:23" ht="15" customHeight="1" x14ac:dyDescent="0.25">
      <c r="B21" s="103"/>
      <c r="C21" s="103"/>
      <c r="D21" s="103"/>
      <c r="G21" s="35" t="s">
        <v>34</v>
      </c>
      <c r="H21" s="119">
        <v>120</v>
      </c>
      <c r="I21" s="120"/>
      <c r="J21" s="120"/>
      <c r="K21" s="120"/>
      <c r="L21" s="120"/>
      <c r="M21" s="120"/>
      <c r="N21" s="120"/>
      <c r="O21" s="120"/>
      <c r="P21" s="120"/>
      <c r="T21" s="22"/>
    </row>
    <row r="22" spans="2:23" ht="15" customHeight="1" x14ac:dyDescent="0.25">
      <c r="B22" s="103"/>
      <c r="C22" s="103"/>
      <c r="D22" s="103"/>
      <c r="G22" s="36"/>
      <c r="H22" s="36"/>
      <c r="I22" s="36"/>
      <c r="J22" s="36"/>
      <c r="K22" s="36"/>
      <c r="L22" s="36"/>
      <c r="M22" s="36"/>
      <c r="N22" s="36"/>
      <c r="O22" s="36"/>
      <c r="P22" s="36"/>
    </row>
    <row r="23" spans="2:23" ht="15" customHeight="1" x14ac:dyDescent="0.25">
      <c r="B23" s="103"/>
      <c r="C23" s="103"/>
      <c r="D23" s="103"/>
      <c r="G23" s="35" t="s">
        <v>35</v>
      </c>
      <c r="H23" s="108">
        <v>44640</v>
      </c>
      <c r="I23" s="101"/>
      <c r="J23" s="101"/>
      <c r="K23" s="101"/>
      <c r="L23" s="101"/>
      <c r="M23" s="101"/>
      <c r="N23" s="101"/>
      <c r="O23" s="101"/>
      <c r="P23" s="101"/>
    </row>
    <row r="24" spans="2:23" ht="15" customHeight="1" x14ac:dyDescent="0.25">
      <c r="B24" s="103"/>
      <c r="C24" s="103"/>
      <c r="D24" s="103"/>
      <c r="G24" s="35" t="s">
        <v>4</v>
      </c>
      <c r="H24" s="121"/>
      <c r="I24" s="121"/>
      <c r="J24" s="121"/>
      <c r="K24" s="121"/>
      <c r="L24" s="121"/>
      <c r="M24" s="121"/>
      <c r="N24" s="121"/>
      <c r="O24" s="121"/>
      <c r="P24" s="121"/>
    </row>
    <row r="25" spans="2:23" ht="15" customHeight="1" x14ac:dyDescent="0.25">
      <c r="B25" s="103"/>
      <c r="C25" s="103"/>
      <c r="D25" s="103"/>
      <c r="G25" s="107" t="s">
        <v>11</v>
      </c>
      <c r="H25" s="106" t="s">
        <v>55</v>
      </c>
      <c r="I25" s="106"/>
      <c r="J25" s="106"/>
      <c r="K25" s="106"/>
      <c r="L25" s="106"/>
      <c r="M25" s="106"/>
      <c r="N25" s="106"/>
      <c r="O25" s="106"/>
      <c r="P25" s="106"/>
      <c r="R25" s="67" t="s">
        <v>31</v>
      </c>
    </row>
    <row r="26" spans="2:23" ht="15" customHeight="1" x14ac:dyDescent="0.25">
      <c r="B26" s="103"/>
      <c r="C26" s="103"/>
      <c r="D26" s="103"/>
      <c r="G26" s="107"/>
      <c r="H26" s="106"/>
      <c r="I26" s="106"/>
      <c r="J26" s="106"/>
      <c r="K26" s="106"/>
      <c r="L26" s="106"/>
      <c r="M26" s="106"/>
      <c r="N26" s="106"/>
      <c r="O26" s="106"/>
      <c r="P26" s="106"/>
      <c r="R26" s="110" t="s">
        <v>54</v>
      </c>
      <c r="S26" s="111"/>
      <c r="T26" s="111"/>
      <c r="U26" s="112"/>
      <c r="W26" s="21"/>
    </row>
    <row r="27" spans="2:23" ht="15" customHeight="1" x14ac:dyDescent="0.25">
      <c r="B27" s="103"/>
      <c r="C27" s="103"/>
      <c r="D27" s="103"/>
      <c r="G27" s="107"/>
      <c r="H27" s="106"/>
      <c r="I27" s="106"/>
      <c r="J27" s="106"/>
      <c r="K27" s="106"/>
      <c r="L27" s="106"/>
      <c r="M27" s="106"/>
      <c r="N27" s="106"/>
      <c r="O27" s="106"/>
      <c r="P27" s="106"/>
      <c r="R27" s="113"/>
      <c r="S27" s="114"/>
      <c r="T27" s="114"/>
      <c r="U27" s="115"/>
      <c r="W27" s="21"/>
    </row>
    <row r="28" spans="2:23" ht="15" customHeight="1" x14ac:dyDescent="0.25">
      <c r="B28" s="103"/>
      <c r="C28" s="103"/>
      <c r="D28" s="103"/>
      <c r="G28" s="107"/>
      <c r="H28" s="106"/>
      <c r="I28" s="106"/>
      <c r="J28" s="106"/>
      <c r="K28" s="106"/>
      <c r="L28" s="106"/>
      <c r="M28" s="106"/>
      <c r="N28" s="106"/>
      <c r="O28" s="106"/>
      <c r="P28" s="106"/>
      <c r="R28" s="113"/>
      <c r="S28" s="114"/>
      <c r="T28" s="114"/>
      <c r="U28" s="115"/>
      <c r="W28" s="21"/>
    </row>
    <row r="29" spans="2:23" ht="15" customHeight="1" x14ac:dyDescent="0.25">
      <c r="B29" s="103"/>
      <c r="C29" s="103"/>
      <c r="D29" s="103"/>
      <c r="G29" s="107"/>
      <c r="H29" s="106"/>
      <c r="I29" s="106"/>
      <c r="J29" s="106"/>
      <c r="K29" s="106"/>
      <c r="L29" s="106"/>
      <c r="M29" s="106"/>
      <c r="N29" s="106"/>
      <c r="O29" s="106"/>
      <c r="P29" s="106"/>
      <c r="R29" s="113"/>
      <c r="S29" s="114"/>
      <c r="T29" s="114"/>
      <c r="U29" s="115"/>
      <c r="W29" s="21"/>
    </row>
    <row r="30" spans="2:23" ht="15" customHeight="1" x14ac:dyDescent="0.25">
      <c r="B30" s="103"/>
      <c r="C30" s="103"/>
      <c r="D30" s="103"/>
      <c r="G30" s="107"/>
      <c r="H30" s="106"/>
      <c r="I30" s="106"/>
      <c r="J30" s="106"/>
      <c r="K30" s="106"/>
      <c r="L30" s="106"/>
      <c r="M30" s="106"/>
      <c r="N30" s="106"/>
      <c r="O30" s="106"/>
      <c r="P30" s="106"/>
      <c r="R30" s="113"/>
      <c r="S30" s="114"/>
      <c r="T30" s="114"/>
      <c r="U30" s="115"/>
      <c r="W30" s="21"/>
    </row>
    <row r="31" spans="2:23" ht="15" customHeight="1" x14ac:dyDescent="0.25">
      <c r="B31" s="103"/>
      <c r="C31" s="103"/>
      <c r="D31" s="103"/>
      <c r="G31" s="107"/>
      <c r="H31" s="106"/>
      <c r="I31" s="106"/>
      <c r="J31" s="106"/>
      <c r="K31" s="106"/>
      <c r="L31" s="106"/>
      <c r="M31" s="106"/>
      <c r="N31" s="106"/>
      <c r="O31" s="106"/>
      <c r="P31" s="106"/>
      <c r="R31" s="113"/>
      <c r="S31" s="114"/>
      <c r="T31" s="114"/>
      <c r="U31" s="115"/>
      <c r="W31" s="21"/>
    </row>
    <row r="32" spans="2:23" ht="15" customHeight="1" x14ac:dyDescent="0.25">
      <c r="B32" s="103"/>
      <c r="C32" s="103"/>
      <c r="D32" s="103"/>
      <c r="G32" s="107"/>
      <c r="H32" s="106"/>
      <c r="I32" s="106"/>
      <c r="J32" s="106"/>
      <c r="K32" s="106"/>
      <c r="L32" s="106"/>
      <c r="M32" s="106"/>
      <c r="N32" s="106"/>
      <c r="O32" s="106"/>
      <c r="P32" s="106"/>
      <c r="R32" s="113"/>
      <c r="S32" s="114"/>
      <c r="T32" s="114"/>
      <c r="U32" s="115"/>
      <c r="W32" s="21"/>
    </row>
    <row r="33" spans="2:23" ht="15" customHeight="1" x14ac:dyDescent="0.25">
      <c r="B33" s="103"/>
      <c r="C33" s="103"/>
      <c r="D33" s="103"/>
      <c r="G33" s="107"/>
      <c r="H33" s="106"/>
      <c r="I33" s="106"/>
      <c r="J33" s="106"/>
      <c r="K33" s="106"/>
      <c r="L33" s="106"/>
      <c r="M33" s="106"/>
      <c r="N33" s="106"/>
      <c r="O33" s="106"/>
      <c r="P33" s="106"/>
      <c r="R33" s="116"/>
      <c r="S33" s="117"/>
      <c r="T33" s="117"/>
      <c r="U33" s="118"/>
      <c r="W33" s="21"/>
    </row>
    <row r="34" spans="2:23" ht="15" customHeight="1" x14ac:dyDescent="0.25"/>
  </sheetData>
  <sheetProtection algorithmName="SHA-512" hashValue="g4N5rHY1pEMo/MzEr5ky0/xge/WZpZ5Eaccor3FjpDGFfXl9AKTUfgLrmckX3b2QAZce0L2fKbQi+eo7L4tFSQ==" saltValue="BgTQ9TW/ILF9eZfsyEPs7w==" spinCount="100000" sheet="1" objects="1" scenarios="1" insertHyperlinks="0" selectLockedCells="1"/>
  <mergeCells count="20">
    <mergeCell ref="H20:P20"/>
    <mergeCell ref="H21:P21"/>
    <mergeCell ref="H23:P23"/>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s>
  <hyperlinks>
    <hyperlink ref="H11:P11" r:id="rId1" display="https://dhg1h5j42swfq.cloudfront.net/2021/12/23095050/0_-_edital_de_concurso_cgu_001-2021-1-3.pdf" xr:uid="{B2E2D1E6-9701-481F-BE2D-3FCA7E912A04}"/>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48</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50</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9" si="0">IF(ISNUMBER(R12/Q12),R12/Q12,"")</f>
        <v/>
      </c>
      <c r="T12" s="43"/>
      <c r="U12" s="53" t="str">
        <f>'D2'!$U$74</f>
        <v/>
      </c>
      <c r="V12" s="53" t="str">
        <f>'D2'!$V$74</f>
        <v/>
      </c>
      <c r="W12" s="52" t="str">
        <f t="shared" ref="W12:W19" si="1">IF(ISNUMBER(V12/U12),V12/U12,"")</f>
        <v/>
      </c>
      <c r="Y12" s="129"/>
      <c r="Z12" s="129"/>
    </row>
    <row r="13" spans="1:27" ht="24" x14ac:dyDescent="0.25">
      <c r="E13" s="47">
        <v>3</v>
      </c>
      <c r="F13" s="59" t="s">
        <v>56</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57</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58</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ht="24" x14ac:dyDescent="0.25">
      <c r="E16" s="51">
        <v>6</v>
      </c>
      <c r="F16" s="60" t="s">
        <v>59</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ht="24" x14ac:dyDescent="0.25">
      <c r="E17" s="47">
        <v>7</v>
      </c>
      <c r="F17" s="59" t="s">
        <v>60</v>
      </c>
      <c r="G17" s="48"/>
      <c r="H17" s="49">
        <f>'D7'!$H$74</f>
        <v>0</v>
      </c>
      <c r="I17" s="49">
        <f>'D7'!$I$74</f>
        <v>0</v>
      </c>
      <c r="J17" s="49">
        <f>'D7'!$J$74</f>
        <v>0</v>
      </c>
      <c r="K17" s="43"/>
      <c r="L17" s="49">
        <f>'D7'!$L$74</f>
        <v>0</v>
      </c>
      <c r="M17" s="49">
        <f>'D7'!$M$74</f>
        <v>0</v>
      </c>
      <c r="N17" s="49">
        <f>'D7'!$N$74</f>
        <v>0</v>
      </c>
      <c r="O17" s="49">
        <f>'D7'!$O$74</f>
        <v>0</v>
      </c>
      <c r="P17" s="43"/>
      <c r="Q17" s="50" t="str">
        <f>'D7'!$Q$74</f>
        <v/>
      </c>
      <c r="R17" s="50" t="str">
        <f>'D7'!$R$74</f>
        <v/>
      </c>
      <c r="S17" s="49" t="str">
        <f t="shared" si="0"/>
        <v/>
      </c>
      <c r="T17" s="43"/>
      <c r="U17" s="50" t="str">
        <f>'D7'!$U$74</f>
        <v/>
      </c>
      <c r="V17" s="50" t="str">
        <f>'D7'!$V$74</f>
        <v/>
      </c>
      <c r="W17" s="49" t="str">
        <f t="shared" si="1"/>
        <v/>
      </c>
      <c r="Y17" s="129"/>
      <c r="Z17" s="129"/>
    </row>
    <row r="18" spans="5:26" ht="36" x14ac:dyDescent="0.25">
      <c r="E18" s="51">
        <v>8</v>
      </c>
      <c r="F18" s="60" t="s">
        <v>61</v>
      </c>
      <c r="G18" s="48"/>
      <c r="H18" s="52">
        <f>'D8'!$H$74</f>
        <v>0</v>
      </c>
      <c r="I18" s="52">
        <f>'D8'!$I$74</f>
        <v>0</v>
      </c>
      <c r="J18" s="52">
        <f>'D8'!$J$74</f>
        <v>0</v>
      </c>
      <c r="K18" s="43"/>
      <c r="L18" s="52">
        <f>'D8'!$L$74</f>
        <v>0</v>
      </c>
      <c r="M18" s="52">
        <f>'D8'!$M$74</f>
        <v>0</v>
      </c>
      <c r="N18" s="52">
        <f>'D8'!$N$74</f>
        <v>0</v>
      </c>
      <c r="O18" s="52">
        <f>'D8'!$O$74</f>
        <v>0</v>
      </c>
      <c r="P18" s="43"/>
      <c r="Q18" s="53" t="str">
        <f>'D8'!$Q$74</f>
        <v/>
      </c>
      <c r="R18" s="53" t="str">
        <f>'D8'!$R$74</f>
        <v/>
      </c>
      <c r="S18" s="52" t="str">
        <f t="shared" si="0"/>
        <v/>
      </c>
      <c r="T18" s="43"/>
      <c r="U18" s="53" t="str">
        <f>'D8'!$U$74</f>
        <v/>
      </c>
      <c r="V18" s="53" t="str">
        <f>'D8'!$V$74</f>
        <v/>
      </c>
      <c r="W18" s="52" t="str">
        <f t="shared" si="1"/>
        <v/>
      </c>
      <c r="Y18" s="129"/>
      <c r="Z18" s="129"/>
    </row>
    <row r="19" spans="5:26" x14ac:dyDescent="0.25">
      <c r="E19" s="47">
        <v>9</v>
      </c>
      <c r="F19" s="59" t="s">
        <v>62</v>
      </c>
      <c r="G19" s="48"/>
      <c r="H19" s="49">
        <f>'D9'!$H$74</f>
        <v>0</v>
      </c>
      <c r="I19" s="49">
        <f>'D9'!$I$74</f>
        <v>0</v>
      </c>
      <c r="J19" s="49">
        <f>'D9'!$J$74</f>
        <v>0</v>
      </c>
      <c r="K19" s="43"/>
      <c r="L19" s="49">
        <f>'D9'!$L$74</f>
        <v>0</v>
      </c>
      <c r="M19" s="49">
        <f>'D9'!$M$74</f>
        <v>0</v>
      </c>
      <c r="N19" s="49">
        <f>'D9'!$N$74</f>
        <v>0</v>
      </c>
      <c r="O19" s="49">
        <f>'D9'!$O$74</f>
        <v>0</v>
      </c>
      <c r="P19" s="43"/>
      <c r="Q19" s="50" t="str">
        <f>'D9'!$Q$74</f>
        <v/>
      </c>
      <c r="R19" s="50" t="str">
        <f>'D9'!$R$74</f>
        <v/>
      </c>
      <c r="S19" s="49" t="str">
        <f t="shared" si="0"/>
        <v/>
      </c>
      <c r="T19" s="43"/>
      <c r="U19" s="50" t="str">
        <f>'D9'!$U$74</f>
        <v/>
      </c>
      <c r="V19" s="50" t="str">
        <f>'D9'!$V$74</f>
        <v/>
      </c>
      <c r="W19" s="49" t="str">
        <f t="shared" si="1"/>
        <v/>
      </c>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hpl9oWQukKxCp79iQEga2sJMeHSOUWeHBYxI7aJlZ6dX73caCD19THOk3muDAUnALOlA4al7UI/qlPmYennVLA==" saltValue="qehdhJLfJE9ZySsj5p7F7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91" priority="13" operator="equal">
      <formula>"A"</formula>
    </cfRule>
    <cfRule type="cellIs" dxfId="90" priority="14" operator="equal">
      <formula>"U"</formula>
    </cfRule>
    <cfRule type="cellIs" dxfId="89" priority="15" operator="equal">
      <formula>"OK"</formula>
    </cfRule>
  </conditionalFormatting>
  <conditionalFormatting sqref="L10:O10 H13:I13 H17:I17 H21:I21 H25:I25">
    <cfRule type="cellIs" dxfId="88" priority="22" operator="equal">
      <formula>"A"</formula>
    </cfRule>
    <cfRule type="cellIs" dxfId="87" priority="23" operator="equal">
      <formula>"U"</formula>
    </cfRule>
    <cfRule type="cellIs" dxfId="86" priority="24" operator="equal">
      <formula>"OK"</formula>
    </cfRule>
  </conditionalFormatting>
  <conditionalFormatting sqref="L9:O9">
    <cfRule type="cellIs" dxfId="85" priority="25" operator="equal">
      <formula>"A"</formula>
    </cfRule>
    <cfRule type="cellIs" dxfId="84" priority="26" operator="equal">
      <formula>"U"</formula>
    </cfRule>
    <cfRule type="cellIs" dxfId="83" priority="27" operator="equal">
      <formula>"OK"</formula>
    </cfRule>
  </conditionalFormatting>
  <conditionalFormatting sqref="J13 J17 J21 J25">
    <cfRule type="cellIs" dxfId="82" priority="19" operator="equal">
      <formula>"A"</formula>
    </cfRule>
    <cfRule type="cellIs" dxfId="81" priority="20" operator="equal">
      <formula>"U"</formula>
    </cfRule>
    <cfRule type="cellIs" dxfId="80" priority="21" operator="equal">
      <formula>"OK"</formula>
    </cfRule>
  </conditionalFormatting>
  <conditionalFormatting sqref="L11:O11 L13:N13 L17:N17 L21:N21 L25:N25 L15:O15 L19:O19 L23:O23">
    <cfRule type="cellIs" dxfId="79" priority="16" operator="equal">
      <formula>"A"</formula>
    </cfRule>
    <cfRule type="cellIs" dxfId="78" priority="17" operator="equal">
      <formula>"U"</formula>
    </cfRule>
    <cfRule type="cellIs" dxfId="77" priority="18" operator="equal">
      <formula>"OK"</formula>
    </cfRule>
  </conditionalFormatting>
  <conditionalFormatting sqref="O27 O29 O31 O33 O35 O37 O39">
    <cfRule type="cellIs" dxfId="76" priority="1" operator="equal">
      <formula>"A"</formula>
    </cfRule>
    <cfRule type="cellIs" dxfId="75" priority="2" operator="equal">
      <formula>"U"</formula>
    </cfRule>
    <cfRule type="cellIs" dxfId="74" priority="3" operator="equal">
      <formula>"OK"</formula>
    </cfRule>
  </conditionalFormatting>
  <conditionalFormatting sqref="H27:I27 H29:I29 H31:I31 H33:I33 H35:I35 H37:I37 H39:I39">
    <cfRule type="cellIs" dxfId="73" priority="10" operator="equal">
      <formula>"A"</formula>
    </cfRule>
    <cfRule type="cellIs" dxfId="72" priority="11" operator="equal">
      <formula>"U"</formula>
    </cfRule>
    <cfRule type="cellIs" dxfId="71" priority="12" operator="equal">
      <formula>"OK"</formula>
    </cfRule>
  </conditionalFormatting>
  <conditionalFormatting sqref="J27 J29 J31 J33 J35 J37 J39">
    <cfRule type="cellIs" dxfId="70" priority="7" operator="equal">
      <formula>"A"</formula>
    </cfRule>
    <cfRule type="cellIs" dxfId="69" priority="8" operator="equal">
      <formula>"U"</formula>
    </cfRule>
    <cfRule type="cellIs" dxfId="68" priority="9" operator="equal">
      <formula>"OK"</formula>
    </cfRule>
  </conditionalFormatting>
  <conditionalFormatting sqref="L27:N27 L29:N29 L31:N31 L33:N33 L35:N35 L37:N37 L39:N39">
    <cfRule type="cellIs" dxfId="67" priority="4" operator="equal">
      <formula>"A"</formula>
    </cfRule>
    <cfRule type="cellIs" dxfId="66" priority="5" operator="equal">
      <formula>"U"</formula>
    </cfRule>
    <cfRule type="cellIs" dxfId="65" priority="6" operator="equal">
      <formula>"OK"</formula>
    </cfRule>
  </conditionalFormatting>
  <hyperlinks>
    <hyperlink ref="F18" location="'D8'!A1" display="Atualidades" xr:uid="{00000000-0004-0000-0300-000000000000}"/>
    <hyperlink ref="F19" location="'D9'!A1" display="Direito Administrativo" xr:uid="{00000000-0004-0000-0300-000001000000}"/>
    <hyperlink ref="F17" location="'D7'!A1" display="Direito das Pessoas com Deficiência" xr:uid="{00000000-0004-0000-0300-000017000000}"/>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LÍNGUA INGLESA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ADMINISTRAÇÃO PÚBLICA E POLÍTICAS PÚBLICAS</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DIREITO CONSTITUCIONAL</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DIREITO ADMINISTRATIVO</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ADMINISTRAÇÃO FINANCEIRA E ORÇAMENTÁRIA</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t="str">
        <f>Disciplinas!F17</f>
        <v>FUNDAMENTOS DE AUDITORIA GOVERNAMENTAL</v>
      </c>
      <c r="E15" s="131"/>
      <c r="F15" s="131"/>
      <c r="G15" s="82">
        <f>IF(ISNUMBER(AVERAGE(Disciplinas!H17:J17)),AVERAGE(Disciplinas!H17:J17),0)</f>
        <v>0</v>
      </c>
      <c r="H15" s="82">
        <f>IF(ISNUMBER(AVERAGE(Disciplinas!L17:O17)),AVERAGE(Disciplinas!L17:O17),0)</f>
        <v>0</v>
      </c>
      <c r="I15" s="82" t="str">
        <f>Disciplinas!S17</f>
        <v/>
      </c>
      <c r="J15" s="83" t="str">
        <f>Disciplinas!W17</f>
        <v/>
      </c>
      <c r="K15" s="37"/>
      <c r="L15" s="72"/>
      <c r="M15" s="68"/>
      <c r="N15" s="68"/>
      <c r="O15" s="68"/>
      <c r="P15" s="68"/>
      <c r="Q15" s="68"/>
      <c r="R15" s="68"/>
      <c r="S15" s="73"/>
      <c r="T15" s="37"/>
      <c r="U15" s="37"/>
      <c r="V15" s="38"/>
    </row>
    <row r="16" spans="1:22" ht="15" customHeight="1" x14ac:dyDescent="0.2">
      <c r="A16" s="37"/>
      <c r="B16" s="37"/>
      <c r="C16" s="81">
        <v>8</v>
      </c>
      <c r="D16" s="131" t="str">
        <f>Disciplinas!F18</f>
        <v>CONTROLADORIA-GERAL DA UNIÃO: ORGANIZAÇÃO, COMPETÊNCIAS E SISTEMAS ESTRUTURANTES</v>
      </c>
      <c r="E16" s="131"/>
      <c r="F16" s="131"/>
      <c r="G16" s="82">
        <f>IF(ISNUMBER(AVERAGE(Disciplinas!H18:J18)),AVERAGE(Disciplinas!H18:J18),0)</f>
        <v>0</v>
      </c>
      <c r="H16" s="82">
        <f>IF(ISNUMBER(AVERAGE(Disciplinas!L18:O18)),AVERAGE(Disciplinas!L18:O18),0)</f>
        <v>0</v>
      </c>
      <c r="I16" s="82" t="str">
        <f>Disciplinas!S18</f>
        <v/>
      </c>
      <c r="J16" s="83" t="str">
        <f>Disciplinas!W18</f>
        <v/>
      </c>
      <c r="K16" s="37"/>
      <c r="L16" s="72"/>
      <c r="M16" s="68"/>
      <c r="N16" s="68"/>
      <c r="O16" s="68"/>
      <c r="P16" s="68"/>
      <c r="Q16" s="68"/>
      <c r="R16" s="68"/>
      <c r="S16" s="73"/>
      <c r="T16" s="37"/>
      <c r="U16" s="37"/>
      <c r="V16" s="38"/>
    </row>
    <row r="17" spans="1:22" ht="15" customHeight="1" x14ac:dyDescent="0.2">
      <c r="A17" s="37"/>
      <c r="B17" s="37"/>
      <c r="C17" s="81">
        <v>9</v>
      </c>
      <c r="D17" s="131" t="str">
        <f>Disciplinas!F19</f>
        <v>CONHECIMENTOS ESPECIALIZADOS</v>
      </c>
      <c r="E17" s="131"/>
      <c r="F17" s="131"/>
      <c r="G17" s="82">
        <f>IF(ISNUMBER(AVERAGE(Disciplinas!H19:J19)),AVERAGE(Disciplinas!H19:J19),0)</f>
        <v>0</v>
      </c>
      <c r="H17" s="82">
        <f>IF(ISNUMBER(AVERAGE(Disciplinas!L19:O19)),AVERAGE(Disciplinas!L19:O19),0)</f>
        <v>0</v>
      </c>
      <c r="I17" s="82" t="str">
        <f>Disciplinas!S19</f>
        <v/>
      </c>
      <c r="J17" s="83" t="str">
        <f>Disciplinas!W19</f>
        <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lDQVfdKxfAgyhgtbapzKZ7CAR0OBgJE8LwjjNNrHl3yteOWJ6NC7bVXjjtpMxJYAYXm9d6a5MVA2LnVb4uUKRw==" saltValue="6psv9XfsGBkIFfyff2DLVQ=="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12.5" x14ac:dyDescent="0.25">
      <c r="A14" s="25"/>
      <c r="B14" s="25"/>
      <c r="C14" s="25"/>
      <c r="D14" s="25"/>
      <c r="E14" s="26">
        <v>1</v>
      </c>
      <c r="F14" s="23" t="s">
        <v>63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67.5" x14ac:dyDescent="0.25">
      <c r="A15" s="25"/>
      <c r="B15" s="25"/>
      <c r="C15" s="25"/>
      <c r="D15" s="25"/>
      <c r="E15" s="30">
        <v>2</v>
      </c>
      <c r="F15" s="24" t="s">
        <v>64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56.25" x14ac:dyDescent="0.25">
      <c r="A16" s="25"/>
      <c r="B16" s="25"/>
      <c r="C16" s="25"/>
      <c r="D16" s="25"/>
      <c r="E16" s="26">
        <v>3</v>
      </c>
      <c r="F16" s="23" t="s">
        <v>65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J8ZtaNe5uI+Jd4luXKYUM5UWcHTExxaPU9jeANMrflLlr3Ro06YPkeGINFEFZxG3IjcGeIOfMVsAe+Rf4b/MqA==" saltValue="17MsbCs5UzlyksNAWzCy8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64" priority="8" operator="equal">
      <formula>$Z$15</formula>
    </cfRule>
    <cfRule type="cellIs" dxfId="63" priority="9" operator="equal">
      <formula>$Z$14</formula>
    </cfRule>
  </conditionalFormatting>
  <conditionalFormatting sqref="H52:J73 L52:O73">
    <cfRule type="cellIs" dxfId="62" priority="6" operator="equal">
      <formula>$Z$15</formula>
    </cfRule>
    <cfRule type="cellIs" dxfId="61" priority="7" operator="equal">
      <formula>$Z$14</formula>
    </cfRule>
  </conditionalFormatting>
  <conditionalFormatting sqref="J14:J23">
    <cfRule type="cellIs" dxfId="60" priority="4" operator="equal">
      <formula>$Z$15</formula>
    </cfRule>
    <cfRule type="cellIs" dxfId="59" priority="5" operator="equal">
      <formula>$Z$14</formula>
    </cfRule>
  </conditionalFormatting>
  <conditionalFormatting sqref="I13">
    <cfRule type="cellIs" dxfId="58" priority="1" operator="equal">
      <formula>"A"</formula>
    </cfRule>
    <cfRule type="cellIs" dxfId="57" priority="2" operator="equal">
      <formula>"U"</formula>
    </cfRule>
    <cfRule type="cellIs" dxfId="56"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12.5" x14ac:dyDescent="0.25">
      <c r="A14" s="25"/>
      <c r="B14" s="25"/>
      <c r="C14" s="25"/>
      <c r="D14" s="25"/>
      <c r="E14" s="26">
        <v>1</v>
      </c>
      <c r="F14" s="23" t="s">
        <v>66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01.25" x14ac:dyDescent="0.25">
      <c r="A15" s="25"/>
      <c r="B15" s="25"/>
      <c r="C15" s="25"/>
      <c r="D15" s="25"/>
      <c r="E15" s="30">
        <v>2</v>
      </c>
      <c r="F15" s="24" t="s">
        <v>67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6w8JM6YZiKHFkze3HsTd8b15IkAHEkBb8uiqqzPFiUCnM1fwzomWVLOb0b7uVLjvvu6obS+fxl+EAIGd5r1tOw==" saltValue="e81nHCychb/g1QWijmNQj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55" priority="9" operator="equal">
      <formula>$Z$15</formula>
    </cfRule>
    <cfRule type="cellIs" dxfId="54" priority="10" operator="equal">
      <formula>$Z$14</formula>
    </cfRule>
  </conditionalFormatting>
  <conditionalFormatting sqref="H52:J73 L52:O73">
    <cfRule type="cellIs" dxfId="53" priority="7" operator="equal">
      <formula>$Z$15</formula>
    </cfRule>
    <cfRule type="cellIs" dxfId="52" priority="8" operator="equal">
      <formula>$Z$14</formula>
    </cfRule>
  </conditionalFormatting>
  <conditionalFormatting sqref="I13">
    <cfRule type="cellIs" dxfId="51" priority="1" operator="equal">
      <formula>"A"</formula>
    </cfRule>
    <cfRule type="cellIs" dxfId="50" priority="2" operator="equal">
      <formula>"U"</formula>
    </cfRule>
    <cfRule type="cellIs" dxfId="49"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68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69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67.5" x14ac:dyDescent="0.25">
      <c r="A16" s="25"/>
      <c r="B16" s="25"/>
      <c r="C16" s="25"/>
      <c r="D16" s="25"/>
      <c r="E16" s="26">
        <v>3</v>
      </c>
      <c r="F16" s="23" t="s">
        <v>70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71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72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73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45" x14ac:dyDescent="0.25">
      <c r="A20" s="25"/>
      <c r="B20" s="25"/>
      <c r="C20" s="25"/>
      <c r="D20" s="25"/>
      <c r="E20" s="26">
        <v>7</v>
      </c>
      <c r="F20" s="23" t="s">
        <v>74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75</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76</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9LJR4xyJURIm5wodIBkL+3Qin6rSPMGSEgdcC6X/MfRtEUax7xmT/DiUdk8OmOGA8do8FlDk/Vqlgd+LfByrVw==" saltValue="qWVny3qS2QOq0CErBEuyY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8" priority="12" operator="equal">
      <formula>$Z$15</formula>
    </cfRule>
    <cfRule type="cellIs" dxfId="47" priority="13" operator="equal">
      <formula>$Z$14</formula>
    </cfRule>
  </conditionalFormatting>
  <conditionalFormatting sqref="H52:J73 L52:O73">
    <cfRule type="cellIs" dxfId="46" priority="10" operator="equal">
      <formula>$Z$15</formula>
    </cfRule>
    <cfRule type="cellIs" dxfId="45" priority="11" operator="equal">
      <formula>$Z$14</formula>
    </cfRule>
  </conditionalFormatting>
  <conditionalFormatting sqref="I13">
    <cfRule type="cellIs" dxfId="44" priority="1" operator="equal">
      <formula>"A"</formula>
    </cfRule>
    <cfRule type="cellIs" dxfId="43" priority="2" operator="equal">
      <formula>"U"</formula>
    </cfRule>
    <cfRule type="cellIs" dxfId="42"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77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78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56.25" x14ac:dyDescent="0.25">
      <c r="A16" s="25"/>
      <c r="B16" s="25"/>
      <c r="C16" s="25"/>
      <c r="D16" s="25"/>
      <c r="E16" s="26">
        <v>3</v>
      </c>
      <c r="F16" s="23" t="s">
        <v>79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80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81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82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56.25" x14ac:dyDescent="0.25">
      <c r="A20" s="25"/>
      <c r="B20" s="25"/>
      <c r="C20" s="25"/>
      <c r="D20" s="25"/>
      <c r="E20" s="26">
        <v>7</v>
      </c>
      <c r="F20" s="23" t="s">
        <v>83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56.25" x14ac:dyDescent="0.25">
      <c r="A21" s="25"/>
      <c r="B21" s="25"/>
      <c r="C21" s="25"/>
      <c r="D21" s="25"/>
      <c r="E21" s="30">
        <v>8</v>
      </c>
      <c r="F21" s="24" t="s">
        <v>84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85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86</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NvFcmWm3MzNRvNw6BCTzZKaIg/2//pW1F4GCknmYcp7UMc8fY/YgEWtX54Ov8i0znaBTnh+HZuqa5PFjVOp8kQ==" saltValue="5zJKW2atA8Jz5qUsugIYO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1" priority="9" operator="equal">
      <formula>$Z$15</formula>
    </cfRule>
    <cfRule type="cellIs" dxfId="40" priority="10" operator="equal">
      <formula>$Z$14</formula>
    </cfRule>
  </conditionalFormatting>
  <conditionalFormatting sqref="H52:J73 L52:O73">
    <cfRule type="cellIs" dxfId="39" priority="7" operator="equal">
      <formula>$Z$15</formula>
    </cfRule>
    <cfRule type="cellIs" dxfId="38" priority="8"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87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88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67.5" x14ac:dyDescent="0.25">
      <c r="A16" s="25"/>
      <c r="B16" s="25"/>
      <c r="C16" s="25"/>
      <c r="D16" s="25"/>
      <c r="E16" s="26">
        <v>3</v>
      </c>
      <c r="F16" s="23" t="s">
        <v>89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90" x14ac:dyDescent="0.25">
      <c r="A17" s="25"/>
      <c r="B17" s="25"/>
      <c r="C17" s="25"/>
      <c r="D17" s="25"/>
      <c r="E17" s="30">
        <v>4</v>
      </c>
      <c r="F17" s="24" t="s">
        <v>90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91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92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01.25" x14ac:dyDescent="0.25">
      <c r="A20" s="25"/>
      <c r="B20" s="25"/>
      <c r="C20" s="25"/>
      <c r="D20" s="25"/>
      <c r="E20" s="26">
        <v>7</v>
      </c>
      <c r="F20" s="23" t="s">
        <v>93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78.75" x14ac:dyDescent="0.25">
      <c r="A21" s="25"/>
      <c r="B21" s="25"/>
      <c r="C21" s="25"/>
      <c r="D21" s="25"/>
      <c r="E21" s="30">
        <v>8</v>
      </c>
      <c r="F21" s="24" t="s">
        <v>94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78.75" x14ac:dyDescent="0.25">
      <c r="A22" s="25"/>
      <c r="B22" s="25"/>
      <c r="C22" s="25"/>
      <c r="D22" s="25"/>
      <c r="E22" s="26">
        <v>9</v>
      </c>
      <c r="F22" s="23" t="s">
        <v>95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67.5" x14ac:dyDescent="0.25">
      <c r="A23" s="25"/>
      <c r="B23" s="25"/>
      <c r="C23" s="25"/>
      <c r="D23" s="25"/>
      <c r="E23" s="30">
        <v>10</v>
      </c>
      <c r="F23" s="24" t="s">
        <v>96</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97</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56.25" x14ac:dyDescent="0.25">
      <c r="A25" s="25"/>
      <c r="B25" s="25"/>
      <c r="C25" s="25"/>
      <c r="D25" s="25"/>
      <c r="E25" s="30">
        <v>12</v>
      </c>
      <c r="F25" s="24" t="s">
        <v>98</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146.25" x14ac:dyDescent="0.25">
      <c r="A26" s="25"/>
      <c r="B26" s="25"/>
      <c r="C26" s="25"/>
      <c r="D26" s="25"/>
      <c r="E26" s="26">
        <v>13</v>
      </c>
      <c r="F26" s="23" t="s">
        <v>99</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ht="33.75" x14ac:dyDescent="0.25">
      <c r="A27" s="25"/>
      <c r="B27" s="25"/>
      <c r="C27" s="25"/>
      <c r="D27" s="25"/>
      <c r="E27" s="30">
        <v>14</v>
      </c>
      <c r="F27" s="24" t="s">
        <v>100</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112.5" x14ac:dyDescent="0.25">
      <c r="A28" s="25"/>
      <c r="B28" s="25"/>
      <c r="C28" s="25"/>
      <c r="D28" s="25"/>
      <c r="E28" s="26">
        <v>15</v>
      </c>
      <c r="F28" s="23" t="s">
        <v>101</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aSOBLklFgdYQaFo+4evcZPGx7Mn7M6lCkTlBksi3rgu0AYqm2ilqwp5eLNsev1jSHrcv4w60oCxImcrDyy2OA==" saltValue="ixcVVGxvdPZwEDvFtdgeB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Capa</vt:lpstr>
      <vt:lpstr>Concurso</vt:lpstr>
      <vt:lpstr>Disciplinas</vt:lpstr>
      <vt:lpstr>Estatísticas</vt:lpstr>
      <vt:lpstr>D1</vt:lpstr>
      <vt:lpstr>D2</vt:lpstr>
      <vt:lpstr>D3</vt:lpstr>
      <vt:lpstr>D4</vt:lpstr>
      <vt:lpstr>D5</vt:lpstr>
      <vt:lpstr>D6</vt:lpstr>
      <vt:lpstr>D7</vt:lpstr>
      <vt:lpstr>D8</vt:lpstr>
      <vt:lpstr>D9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2021-12-23T14:09:30Z</dcterms:modified>
</cp:coreProperties>
</file>