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09"/>
  <workbookPr showInkAnnotation="0" codeName="EstaPasta_de_trabalho"/>
  <mc:AlternateContent xmlns:mc="http://schemas.openxmlformats.org/markup-compatibility/2006">
    <mc:Choice Requires="x15">
      <x15ac:absPath xmlns:x15ac="http://schemas.microsoft.com/office/spreadsheetml/2010/11/ac" url="C:\Users\Augusto\Desktop\Estratégia\"/>
    </mc:Choice>
  </mc:AlternateContent>
  <xr:revisionPtr revIDLastSave="0" documentId="13_ncr:1_{8FB23F50-44D5-4400-8AD4-95A63DDE1DC5}" xr6:coauthVersionLast="47" xr6:coauthVersionMax="47"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4" i="11" l="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U74" i="11"/>
  <c r="S74" i="11"/>
  <c r="R74" i="1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W74" i="11" l="1"/>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G37" i="7"/>
  <c r="J33" i="7"/>
  <c r="G33" i="7"/>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4" i="7" l="1"/>
  <c r="J22" i="7"/>
  <c r="I28" i="7"/>
  <c r="J24" i="7"/>
  <c r="J28" i="7"/>
  <c r="J27" i="7"/>
  <c r="J20" i="7"/>
  <c r="I17" i="7"/>
  <c r="J16" i="7"/>
  <c r="I15" i="7"/>
  <c r="J13" i="7"/>
  <c r="J18" i="7"/>
  <c r="J30" i="7"/>
  <c r="I32" i="7"/>
  <c r="J38"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I12" i="7"/>
  <c r="G13" i="7"/>
  <c r="I13" i="7"/>
  <c r="G14" i="7"/>
  <c r="J14" i="7"/>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I14" i="7"/>
  <c r="G15" i="7"/>
  <c r="I18" i="7"/>
  <c r="G19" i="7"/>
  <c r="I22" i="7"/>
  <c r="G23" i="7"/>
  <c r="I26" i="7"/>
  <c r="G27" i="7"/>
  <c r="G28" i="7"/>
  <c r="H30" i="7"/>
  <c r="I30" i="7"/>
  <c r="G31" i="7"/>
  <c r="G32" i="7"/>
  <c r="J32" i="7"/>
  <c r="H34" i="7"/>
  <c r="H38" i="7"/>
  <c r="H10" i="7"/>
  <c r="S12" i="6"/>
  <c r="I10" i="7" s="1"/>
  <c r="H11" i="7"/>
  <c r="G11" i="7"/>
  <c r="H12" i="7"/>
  <c r="J12" i="7"/>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<sst xmlns="http://schemas.openxmlformats.org/spreadsheetml/2006/main" count="148" uniqueCount="69">
  <si>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</si>
  <si>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</si>
  <si>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</si>
  <si>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</si>
  <si>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</si>
  <si>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</si>
  <si>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</si>
  <si>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</si>
  <si>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</si>
  <si>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</si>
  <si>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</si>
  <si>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</si>
  <si>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</si>
  <si>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</si>
  <si>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</si>
  <si>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</si>
  <si>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</si>
  <si>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</si>
  <si>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</si>
  <si>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</si>
  <si>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</si>
  <si>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</si>
  <si>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</si>
  <si>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</si>
  <si>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</si>
  <si>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</si>
  <si>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</si>
  <si>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</si>
  <si>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</si>
  <si>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</si>
  <si>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</si>
  <si>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</si>
  <si>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</si>
  <si>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</si>
  <si>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</si>
  <si>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</si>
  <si>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</si>
  <si>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</si>
  <si>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</si>
  <si>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</si>
  <si>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</si>
  <si>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</si>
  <si>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</si>
  <si>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</si>
  <si>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</si>
  <si>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</si>
  <si>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</si>
  <si>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Exercícios SQ</t>
  </si>
  <si>
    <t>LÍNGUA PORTUGUESA</t>
  </si>
  <si>
    <t>CEBRASPE</t>
  </si>
  <si>
    <t>CONHECIMENTOS ESPECÍFICOS</t>
  </si>
  <si>
    <t>1 Compreensão e interpretação de textos de gêneros variados.</t>
  </si>
  <si>
    <t>3 Domínio da ortografia oficial.</t>
  </si>
  <si>
    <t>4 Domínio dos mecanismos de coesão textual. 4.1 Emprego de elementos de referenciação, substituição e repetição, de conectores e de outros elementos de sequenciação textual. 4.2 Emprego de tempos e modos verbais.</t>
  </si>
  <si>
    <t>PETROBRAS</t>
  </si>
  <si>
    <t>https://dhg1h5j42swfq.cloudfront.net/2021/12/17073232/2021_12_17_assinado_do3-151-165.pdf</t>
  </si>
  <si>
    <t>https://www.estrategiaconcursos.com.br/blog/edital-petrobras/</t>
  </si>
  <si>
    <t>ENSINO SUPERIOR</t>
  </si>
  <si>
    <t>Conhecimentos Básicos: 50 itens
Conhecimentos Específicos: 70 itens</t>
  </si>
  <si>
    <t>LÍNGUA INGLESA</t>
  </si>
  <si>
    <t>2 Reconhecimento de  tipos e gêneros textuais.</t>
  </si>
  <si>
    <t>5 Domínio da estrutura morfossintática do período. 5.1 Emprego das classes de palavras. 5.2 Relações de coordenação entre orações e entre termos da oração. 5.3 Relações de subordinação entre orações e entre termos da oração. 5.4 Emprego dos sinais de pontuação. 5.5 Concordância verbal e nominal. 5.6 Regência verbal e nominal. 5.7 Emprego do sinal indicativo de crase. 5.8 Colocação dos pronomes átonos.</t>
  </si>
  <si>
    <t>6 Reescrita de frases e parágrafos do texto. 6.1 Significação das palavras. 6.2 Substituição de palavras ou de trechos de texto. 6.3 Reorganização da estrutura de orações e de períodos do texto. 6.4 Reescrita de textos de diferentes gêneros e níveis de formalidade</t>
  </si>
  <si>
    <t>1 Compreensão de textos escritos em língua inglesa.</t>
  </si>
  <si>
    <t>2 Itens gramaticais relevantes para o entendimento dos sentidos dos textos.</t>
  </si>
  <si>
    <t>ANALISTA DE SISTEMAS - PROCESSOS DE NEGÓCIO</t>
  </si>
  <si>
    <t xml:space="preserve">PROCESSOS DE NEGÓCIO - BLOCO I: 1.
Arquitetura de Dados: 1.1 Modelagem de dados (conceitual, lógica e física). 1.2 Criação
e alteração dos modelos lógico e físico de dados. 1.3 Abordagem relacional. 1.4
Normalização das estruturas de dados. 1.5 Integridade referencial. 1.6 Metadados. 1.7
Modelagem dimensional. 1.8 Avaliação de modelos de dados. 1.8 Técnicas de
engenharia reversa para criação e atualização de modelos de dados. 1.9 Linguagem de
consulta estruturada (SQL). 1.10 Linguagem de definição de dados (DDL). 1.11
Linguagem de manipulação de dados (DML). 1.12 Sistema Gerenciador de Banco de
Dados (SGBD). 1.13 Propriedades de banco de dados: atomicidade, consistência,
isolamento e durabilidade. 1.14 Independência de dados. 1.15 Transações de bancos de
dados. 1.16 Melhoria de performance de banco de dados. 1.17 Bancos de dados NoSQL.
1.18 Integração dos dados (ETL, Transferência de Arquivos e Integração via Base de
Dados). 1.19 Banco de dados em memória. 1.20 Qualidade de dados e gestão de dados
mestres e de referência. 1.21 Data Lakes e Soluções para Big Data. 1.22 Diferenciação
entre bancos relacionais, multidimensionais, documentos e grafos. 2. Gerenciamento de
Projetos e Produtos. 2.1 Scrum e Kanban; Gestão de projeto versus gestão de produto.
Impulso de práticas ágeis em escala, gestão de portfólio alinhada à estratégia de
negócios e realização de entregas incrementais utilizando a metodologia safe. PMBOK 6ª
edição. 2.2 Projetos e a organização. 2.2 Escritório de projetos. 2.2.1 Modelos e
características. 3 Processos, grupos de processos e área de conhecimento. </t>
  </si>
  <si>
    <t>BLOCO II: 1 Gestão e governança em TI. 1.1 Conceitos, segmentos e mercado de tecnologia da informação. 1.2 Princípios de economia da inovação. 1.3 Conceitos e perspectivas da tecnologia. 1.4 Ciência, pesquisa, desenvolvimento e indústria. 1.5 Conceitos, disciplinas, técnicas e ferramentas de gerenciamento de serviços de TI. 1.6 Lei Geral de Proteção de Dados. 2 Engenharia de software. 2.1 Levantamento, análise e gerenciamento de requisitos. 2.2 Ciclo de vida de sistemas e seus paradigmas. 2.3 Uso de modelos, metodologias, técnicas e ferramentas de análise e projeto de sistemas (paradigma estruturado e paradigma orientado a objetos). 2.4 Verificação, validação e teste. 2.5 Ambientes de desenvolvimento de software. 3 User experience (UX). 3.1 Conceitos de acessibilidade e usabilidade. 3.2 Histórias do usuário. 3.3 Desenho e planejamento de interação em aplicações web. 3.4 Projeto centrado no usuário de software. 3.5 Storytelling com dados. 3.6 Organização e apresentação de dados em relatórios e dashboards. 3.7 Interoperabilidade de interfaces web entre diversos navegadores. 3.8 Mínimo Produto Viável (MVP). 3.9 Prototipação. 3.10 Design thinking. 3.11 Análise de personas (papéis, perfis etc.) de usuários de software.</t>
  </si>
  <si>
    <t>BLOCO III: 1 Análise de dados e informações. 1.1 Dado, informação, conhecimento e inteligência. 1.2 Conceitos, fundamentos, características, técnicas e métodos de business intelligence (BI). 1.3 Mapeamento de fontes de dados. 1.4 Dados estruturados e dados não estruturados. 1.5 Conceitos de OLAP e suas operações. 1.6 Conceitos de data warehouse. 1.7 Técnicas de modelagem e otimização de bases de dados multidimensionais. 1.8 Construção de relatórios e dashboards interativos em ferramentas de BI. 1.9 Manipulação de dados em planilhas. 1.10 Geração de insights a partir de relatórios e dashboards. 1.11 BI como suporte a processos de tomada decisão. 2 Lógica Matemática. 2.1 Sentido lógicomatemático convencional dos conectivos. 2.2 Argumentos. 2.3 A lógica sentencial. 2.4 A lógica de predicados de primeira ordem. 2.5 Regras de formação de fórmulas. 2.6 Sistemas dedutivos. 2.7 Decidibilidade da lógica sentencial. 2.8 Valores-verdade. 2.9 Funções de avaliação. 3 Segurança da Informação. 3.1 Segurança física e lógica. 3.2 Operação de segurança (Firewall, Proxy, IPS/IDS, DLP, CASB, SIEM, Antivírus, EDR, WAF, Gestão de vulnerabilidades, Monitoração, Backup). 3.3 Softwares maliciosos (ransomware, vírus, worms, spywares, rootkit etc.). 3.4 Ataques (DDoS, SQL Injection, XSS, CSRF, Path Traversal etc.). 3.5 Técnicas de desenvolvimento seguro, SAST/DAST/IAST. 3.6 VPN. 3.7 MDM. 3.8 SSO. 3.9 MFA. 3.10 Gestão de Identidade e acesso (autenticação, autorização e auditoria), RBAC e ABAC. 3.11 Conceitos gerais: Gerenciamento de resposta a incidente (NIST SP 800-61). 3.12 Threat intel, threat hunting. 3.13 Testes de penetração. 3.14 Modelagem de ameaças (STRIDE etc.). 3.15 conhecimento das Táticas do framework Mitre ATT&amp;CK. 3.16 Gestão de riscos (ISO 31000), Gestão de Continuidade de Negócios (ISO 22301) e Lei Sarbannes-Oxley. 3.17 Políticas de Segurança de Informação. 3.18 Classificação de informações. 3.19 Norma ISO 27002, Criptografia, certificação digital e assinatura digital. 3.20 Conceitos de segurança em nuvem. 3.21 Segurança em IoT.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</si>
</sst>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6" fillId="2" borderId="1"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50">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Estatísticas!$H$9:$H$11</c:f>
              <c:numCache>
                <c:formatCode>0%</c:formatCode>
                <c:ptCount val="3"/>
                <c:pt idx="0">
                  <c:v>0</c:v>
                </c:pt>
                <c:pt idx="1">
                  <c:v>0</c:v>
                </c:pt>
                <c:pt idx="2">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Estatísticas!$J$9:$J$11</c:f>
              <c:numCache>
                <c:formatCode>0%</c:formatCode>
                <c:ptCount val="3"/>
                <c:pt idx="0">
                  <c:v>0</c:v>
                </c:pt>
                <c:pt idx="1">
                  <c:v>0</c:v>
                </c:pt>
                <c:pt idx="2">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Estatísticas!$G$9:$G$11</c:f>
              <c:numCache>
                <c:formatCode>0%</c:formatCode>
                <c:ptCount val="3"/>
                <c:pt idx="0">
                  <c:v>0</c:v>
                </c:pt>
                <c:pt idx="1">
                  <c:v>0</c:v>
                </c:pt>
                <c:pt idx="2">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Estatísticas!$I$9:$I$11</c:f>
              <c:numCache>
                <c:formatCode>0%</c:formatCode>
                <c:ptCount val="3"/>
                <c:pt idx="0">
                  <c:v>0</c:v>
                </c:pt>
                <c:pt idx="1">
                  <c:v>0</c:v>
                </c:pt>
                <c:pt idx="2">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edital-petrobras/"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494685</xdr:colOff>
      <xdr:row>6</xdr:row>
      <xdr:rowOff>133349</xdr:rowOff>
    </xdr:from>
    <xdr:to>
      <xdr:col>19</xdr:col>
      <xdr:colOff>85725</xdr:colOff>
      <xdr:row>38</xdr:row>
      <xdr:rowOff>47624</xdr:rowOff>
    </xdr:to>
    <xdr:pic>
      <xdr:nvPicPr>
        <xdr:cNvPr id="6" name="Imagem 5">
          <a:hlinkClick xmlns:r="http://schemas.openxmlformats.org/officeDocument/2006/relationships" r:id="rId7"/>
          <a:extLst>
            <a:ext uri="{FF2B5EF4-FFF2-40B4-BE49-F238E27FC236}">
              <a16:creationId xmlns:a16="http://schemas.microsoft.com/office/drawing/2014/main" id="{87FF37EF-A3DB-4F49-AB81-C205C52E164F}"/>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04285" y="1276349"/>
          <a:ext cx="10563840" cy="6010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561975</xdr:colOff>
      <xdr:row>6</xdr:row>
      <xdr:rowOff>123825</xdr:rowOff>
    </xdr:from>
    <xdr:to>
      <xdr:col>4</xdr:col>
      <xdr:colOff>76200</xdr:colOff>
      <xdr:row>33</xdr:row>
      <xdr:rowOff>95250</xdr:rowOff>
    </xdr:to>
    <xdr:pic>
      <xdr:nvPicPr>
        <xdr:cNvPr id="4" name="Imagem 3">
          <a:extLst>
            <a:ext uri="{FF2B5EF4-FFF2-40B4-BE49-F238E27FC236}">
              <a16:creationId xmlns:a16="http://schemas.microsoft.com/office/drawing/2014/main" id="{0A445C97-753E-4686-ADF8-AA28A802460E}"/>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61975" y="1266825"/>
          <a:ext cx="1952625" cy="5114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19</xdr:row>
      <xdr:rowOff>95250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95250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34</xdr:row>
      <xdr:rowOff>95250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LÍNGUA INGLESA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34</xdr:row>
      <xdr:rowOff>95250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LÍNGUA INGLESA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13</xdr:row>
      <xdr:rowOff>4286250</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13</xdr:row>
      <xdr:rowOff>4286250</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1/12/17073232/2021_12_17_assinado_do3-151-165.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5cAe+XojY1TFJ3MHlFY6dDanuHVcUqp4XRcHaMoF+oTVH7+i2xOBv51YmlmIStjBs46RbpVM6RyXrF3zMtixEQ==" saltValue="JFhImGhFpw2k/xofindFVw=="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21" t="s">
        <v>30</v>
      </c>
      <c r="C8" s="121"/>
      <c r="D8" s="121"/>
      <c r="G8" s="35" t="s">
        <v>32</v>
      </c>
      <c r="H8" s="105" t="s">
        <v>54</v>
      </c>
      <c r="I8" s="105"/>
      <c r="J8" s="105"/>
      <c r="K8" s="105"/>
      <c r="L8" s="105"/>
      <c r="M8" s="105"/>
      <c r="N8" s="105"/>
      <c r="O8" s="105"/>
      <c r="P8" s="105"/>
      <c r="S8" s="102" t="s">
        <v>12</v>
      </c>
      <c r="T8" s="102"/>
      <c r="U8" s="102"/>
    </row>
    <row r="9" spans="1:23" ht="15" customHeight="1" x14ac:dyDescent="0.25">
      <c r="B9" s="121"/>
      <c r="C9" s="121"/>
      <c r="D9" s="121"/>
      <c r="G9" s="35" t="s">
        <v>24</v>
      </c>
      <c r="H9" s="106">
        <v>44547</v>
      </c>
      <c r="I9" s="105"/>
      <c r="J9" s="105"/>
      <c r="K9" s="105"/>
      <c r="L9" s="105"/>
      <c r="M9" s="105"/>
      <c r="N9" s="105"/>
      <c r="O9" s="105"/>
      <c r="P9" s="105"/>
      <c r="S9" s="101"/>
      <c r="T9" s="101"/>
      <c r="U9" s="101"/>
    </row>
    <row r="10" spans="1:23" ht="15" customHeight="1" x14ac:dyDescent="0.25">
      <c r="B10" s="121"/>
      <c r="C10" s="121"/>
      <c r="D10" s="121"/>
      <c r="G10" s="35" t="s">
        <v>3</v>
      </c>
      <c r="H10" s="105" t="s">
        <v>49</v>
      </c>
      <c r="I10" s="105"/>
      <c r="J10" s="105"/>
      <c r="K10" s="105"/>
      <c r="L10" s="105"/>
      <c r="M10" s="105"/>
      <c r="N10" s="105"/>
      <c r="O10" s="105"/>
      <c r="P10" s="105"/>
      <c r="S10" s="101"/>
      <c r="T10" s="101"/>
      <c r="U10" s="101"/>
    </row>
    <row r="11" spans="1:23" ht="15" customHeight="1" x14ac:dyDescent="0.25">
      <c r="B11" s="121"/>
      <c r="C11" s="121"/>
      <c r="D11" s="121"/>
      <c r="G11" s="35" t="s">
        <v>44</v>
      </c>
      <c r="H11" s="107" t="s">
        <v>55</v>
      </c>
      <c r="I11" s="107"/>
      <c r="J11" s="107"/>
      <c r="K11" s="107"/>
      <c r="L11" s="107"/>
      <c r="M11" s="107"/>
      <c r="N11" s="107"/>
      <c r="O11" s="107"/>
      <c r="P11" s="107"/>
      <c r="S11" s="101"/>
      <c r="T11" s="101"/>
      <c r="U11" s="101"/>
    </row>
    <row r="12" spans="1:23" ht="15" customHeight="1" x14ac:dyDescent="0.25">
      <c r="B12" s="121"/>
      <c r="C12" s="121"/>
      <c r="D12" s="121"/>
      <c r="G12" s="36"/>
      <c r="H12" s="36"/>
      <c r="I12" s="36"/>
      <c r="J12" s="36"/>
      <c r="K12" s="36"/>
      <c r="L12" s="36"/>
      <c r="M12" s="36"/>
      <c r="N12" s="36"/>
      <c r="O12" s="36"/>
      <c r="P12" s="36"/>
      <c r="S12" s="101"/>
      <c r="T12" s="101"/>
      <c r="U12" s="101"/>
    </row>
    <row r="13" spans="1:23" ht="15" customHeight="1" x14ac:dyDescent="0.25">
      <c r="B13" s="121"/>
      <c r="C13" s="121"/>
      <c r="D13" s="121"/>
      <c r="G13" s="35" t="s">
        <v>5</v>
      </c>
      <c r="H13" s="105" t="s">
        <v>65</v>
      </c>
      <c r="I13" s="105"/>
      <c r="J13" s="105"/>
      <c r="K13" s="105"/>
      <c r="L13" s="105"/>
      <c r="M13" s="105"/>
      <c r="N13" s="105"/>
      <c r="O13" s="105"/>
      <c r="P13" s="105"/>
      <c r="S13" s="101"/>
      <c r="T13" s="101"/>
      <c r="U13" s="101"/>
    </row>
    <row r="14" spans="1:23" ht="15" customHeight="1" x14ac:dyDescent="0.25">
      <c r="B14" s="121"/>
      <c r="C14" s="121"/>
      <c r="D14" s="121"/>
      <c r="G14" s="35" t="s">
        <v>6</v>
      </c>
      <c r="H14" s="105"/>
      <c r="I14" s="105"/>
      <c r="J14" s="105"/>
      <c r="K14" s="105"/>
      <c r="L14" s="105"/>
      <c r="M14" s="105"/>
      <c r="N14" s="105"/>
      <c r="O14" s="105"/>
      <c r="P14" s="105"/>
      <c r="S14" s="101"/>
      <c r="T14" s="101"/>
      <c r="U14" s="101"/>
    </row>
    <row r="15" spans="1:23" ht="15" customHeight="1" x14ac:dyDescent="0.25">
      <c r="B15" s="121"/>
      <c r="C15" s="121"/>
      <c r="D15" s="121"/>
      <c r="G15" s="35" t="s">
        <v>7</v>
      </c>
      <c r="H15" s="105"/>
      <c r="I15" s="105"/>
      <c r="J15" s="105"/>
      <c r="K15" s="105"/>
      <c r="L15" s="105"/>
      <c r="M15" s="105"/>
      <c r="N15" s="105"/>
      <c r="O15" s="105"/>
      <c r="P15" s="105"/>
      <c r="S15" s="101"/>
      <c r="T15" s="101"/>
      <c r="U15" s="101"/>
    </row>
    <row r="16" spans="1:23" ht="15" customHeight="1" x14ac:dyDescent="0.25">
      <c r="B16" s="121"/>
      <c r="C16" s="121"/>
      <c r="D16" s="121"/>
      <c r="G16" s="35" t="s">
        <v>8</v>
      </c>
      <c r="H16" s="105" t="s">
        <v>57</v>
      </c>
      <c r="I16" s="105"/>
      <c r="J16" s="105"/>
      <c r="K16" s="105"/>
      <c r="L16" s="105"/>
      <c r="M16" s="105"/>
      <c r="N16" s="105"/>
      <c r="O16" s="105"/>
      <c r="P16" s="105"/>
      <c r="S16" s="101"/>
      <c r="T16" s="101"/>
      <c r="U16" s="101"/>
    </row>
    <row r="17" spans="2:23" ht="15" customHeight="1" x14ac:dyDescent="0.25">
      <c r="B17" s="121"/>
      <c r="C17" s="121"/>
      <c r="D17" s="121"/>
      <c r="G17" s="35" t="s">
        <v>9</v>
      </c>
      <c r="H17" s="120">
        <v>11000</v>
      </c>
      <c r="I17" s="105"/>
      <c r="J17" s="105"/>
      <c r="K17" s="105"/>
      <c r="L17" s="105"/>
      <c r="M17" s="105"/>
      <c r="N17" s="105"/>
      <c r="O17" s="105"/>
      <c r="P17" s="105"/>
      <c r="S17" s="101"/>
      <c r="T17" s="101"/>
      <c r="U17" s="101"/>
    </row>
    <row r="18" spans="2:23" ht="15" customHeight="1" x14ac:dyDescent="0.25">
      <c r="B18" s="121"/>
      <c r="C18" s="121"/>
      <c r="D18" s="121"/>
      <c r="G18" s="35" t="s">
        <v>10</v>
      </c>
      <c r="H18" s="105">
        <v>15</v>
      </c>
      <c r="I18" s="105"/>
      <c r="J18" s="105"/>
      <c r="K18" s="105"/>
      <c r="L18" s="105"/>
      <c r="M18" s="105"/>
      <c r="N18" s="105"/>
      <c r="O18" s="105"/>
      <c r="P18" s="105"/>
      <c r="S18" s="101"/>
      <c r="T18" s="101"/>
      <c r="U18" s="101"/>
    </row>
    <row r="19" spans="2:23" ht="15" customHeight="1" x14ac:dyDescent="0.25">
      <c r="B19" s="121"/>
      <c r="C19" s="121"/>
      <c r="D19" s="121"/>
      <c r="G19" s="36"/>
      <c r="H19" s="36"/>
      <c r="I19" s="36"/>
      <c r="J19" s="36"/>
      <c r="K19" s="36"/>
      <c r="L19" s="36"/>
      <c r="M19" s="36"/>
      <c r="N19" s="36"/>
      <c r="O19" s="36"/>
      <c r="P19" s="36"/>
    </row>
    <row r="20" spans="2:23" ht="15" customHeight="1" x14ac:dyDescent="0.25">
      <c r="B20" s="121"/>
      <c r="C20" s="121"/>
      <c r="D20" s="121"/>
      <c r="G20" s="35" t="s">
        <v>33</v>
      </c>
      <c r="H20" s="106">
        <v>44566</v>
      </c>
      <c r="I20" s="105"/>
      <c r="J20" s="105"/>
      <c r="K20" s="105"/>
      <c r="L20" s="105"/>
      <c r="M20" s="105"/>
      <c r="N20" s="105"/>
      <c r="O20" s="105"/>
      <c r="P20" s="105"/>
    </row>
    <row r="21" spans="2:23" ht="15" customHeight="1" x14ac:dyDescent="0.25">
      <c r="B21" s="121"/>
      <c r="C21" s="121"/>
      <c r="D21" s="121"/>
      <c r="G21" s="35" t="s">
        <v>34</v>
      </c>
      <c r="H21" s="117">
        <v>79.83</v>
      </c>
      <c r="I21" s="118"/>
      <c r="J21" s="118"/>
      <c r="K21" s="118"/>
      <c r="L21" s="118"/>
      <c r="M21" s="118"/>
      <c r="N21" s="118"/>
      <c r="O21" s="118"/>
      <c r="P21" s="118"/>
      <c r="T21" s="22"/>
    </row>
    <row r="22" spans="2:23" ht="15" customHeight="1" x14ac:dyDescent="0.25">
      <c r="B22" s="121"/>
      <c r="C22" s="121"/>
      <c r="D22" s="121"/>
      <c r="G22" s="36"/>
      <c r="H22" s="36"/>
      <c r="I22" s="36"/>
      <c r="J22" s="36"/>
      <c r="K22" s="36"/>
      <c r="L22" s="36"/>
      <c r="M22" s="36"/>
      <c r="N22" s="36"/>
      <c r="O22" s="36"/>
      <c r="P22" s="36"/>
    </row>
    <row r="23" spans="2:23" ht="15" customHeight="1" x14ac:dyDescent="0.25">
      <c r="B23" s="121"/>
      <c r="C23" s="121"/>
      <c r="D23" s="121"/>
      <c r="G23" s="35" t="s">
        <v>35</v>
      </c>
      <c r="H23" s="106">
        <v>44612</v>
      </c>
      <c r="I23" s="105"/>
      <c r="J23" s="105"/>
      <c r="K23" s="105"/>
      <c r="L23" s="105"/>
      <c r="M23" s="105"/>
      <c r="N23" s="105"/>
      <c r="O23" s="105"/>
      <c r="P23" s="105"/>
    </row>
    <row r="24" spans="2:23" ht="15" customHeight="1" x14ac:dyDescent="0.25">
      <c r="B24" s="121"/>
      <c r="C24" s="121"/>
      <c r="D24" s="121"/>
      <c r="G24" s="35" t="s">
        <v>4</v>
      </c>
      <c r="H24" s="119"/>
      <c r="I24" s="119"/>
      <c r="J24" s="119"/>
      <c r="K24" s="119"/>
      <c r="L24" s="119"/>
      <c r="M24" s="119"/>
      <c r="N24" s="119"/>
      <c r="O24" s="119"/>
      <c r="P24" s="119"/>
    </row>
    <row r="25" spans="2:23" ht="15" customHeight="1" x14ac:dyDescent="0.25">
      <c r="B25" s="121"/>
      <c r="C25" s="121"/>
      <c r="D25" s="121"/>
      <c r="G25" s="104" t="s">
        <v>11</v>
      </c>
      <c r="H25" s="103" t="s">
        <v>58</v>
      </c>
      <c r="I25" s="103"/>
      <c r="J25" s="103"/>
      <c r="K25" s="103"/>
      <c r="L25" s="103"/>
      <c r="M25" s="103"/>
      <c r="N25" s="103"/>
      <c r="O25" s="103"/>
      <c r="P25" s="103"/>
      <c r="R25" s="67" t="s">
        <v>31</v>
      </c>
    </row>
    <row r="26" spans="2:23" ht="15" customHeight="1" x14ac:dyDescent="0.25">
      <c r="B26" s="121"/>
      <c r="C26" s="121"/>
      <c r="D26" s="121"/>
      <c r="G26" s="104"/>
      <c r="H26" s="103"/>
      <c r="I26" s="103"/>
      <c r="J26" s="103"/>
      <c r="K26" s="103"/>
      <c r="L26" s="103"/>
      <c r="M26" s="103"/>
      <c r="N26" s="103"/>
      <c r="O26" s="103"/>
      <c r="P26" s="103"/>
      <c r="R26" s="108" t="s">
        <v>56</v>
      </c>
      <c r="S26" s="109"/>
      <c r="T26" s="109"/>
      <c r="U26" s="110"/>
      <c r="W26" s="21"/>
    </row>
    <row r="27" spans="2:23" ht="15" customHeight="1" x14ac:dyDescent="0.25">
      <c r="B27" s="121"/>
      <c r="C27" s="121"/>
      <c r="D27" s="121"/>
      <c r="G27" s="104"/>
      <c r="H27" s="103"/>
      <c r="I27" s="103"/>
      <c r="J27" s="103"/>
      <c r="K27" s="103"/>
      <c r="L27" s="103"/>
      <c r="M27" s="103"/>
      <c r="N27" s="103"/>
      <c r="O27" s="103"/>
      <c r="P27" s="103"/>
      <c r="R27" s="111"/>
      <c r="S27" s="112"/>
      <c r="T27" s="112"/>
      <c r="U27" s="113"/>
      <c r="W27" s="21"/>
    </row>
    <row r="28" spans="2:23" ht="15" customHeight="1" x14ac:dyDescent="0.25">
      <c r="B28" s="121"/>
      <c r="C28" s="121"/>
      <c r="D28" s="121"/>
      <c r="G28" s="104"/>
      <c r="H28" s="103"/>
      <c r="I28" s="103"/>
      <c r="J28" s="103"/>
      <c r="K28" s="103"/>
      <c r="L28" s="103"/>
      <c r="M28" s="103"/>
      <c r="N28" s="103"/>
      <c r="O28" s="103"/>
      <c r="P28" s="103"/>
      <c r="R28" s="111"/>
      <c r="S28" s="112"/>
      <c r="T28" s="112"/>
      <c r="U28" s="113"/>
      <c r="W28" s="21"/>
    </row>
    <row r="29" spans="2:23" ht="15" customHeight="1" x14ac:dyDescent="0.25">
      <c r="B29" s="121"/>
      <c r="C29" s="121"/>
      <c r="D29" s="121"/>
      <c r="G29" s="104"/>
      <c r="H29" s="103"/>
      <c r="I29" s="103"/>
      <c r="J29" s="103"/>
      <c r="K29" s="103"/>
      <c r="L29" s="103"/>
      <c r="M29" s="103"/>
      <c r="N29" s="103"/>
      <c r="O29" s="103"/>
      <c r="P29" s="103"/>
      <c r="R29" s="111"/>
      <c r="S29" s="112"/>
      <c r="T29" s="112"/>
      <c r="U29" s="113"/>
      <c r="W29" s="21"/>
    </row>
    <row r="30" spans="2:23" ht="15" customHeight="1" x14ac:dyDescent="0.25">
      <c r="B30" s="121"/>
      <c r="C30" s="121"/>
      <c r="D30" s="121"/>
      <c r="G30" s="104"/>
      <c r="H30" s="103"/>
      <c r="I30" s="103"/>
      <c r="J30" s="103"/>
      <c r="K30" s="103"/>
      <c r="L30" s="103"/>
      <c r="M30" s="103"/>
      <c r="N30" s="103"/>
      <c r="O30" s="103"/>
      <c r="P30" s="103"/>
      <c r="R30" s="111"/>
      <c r="S30" s="112"/>
      <c r="T30" s="112"/>
      <c r="U30" s="113"/>
      <c r="W30" s="21"/>
    </row>
    <row r="31" spans="2:23" ht="15" customHeight="1" x14ac:dyDescent="0.25">
      <c r="B31" s="121"/>
      <c r="C31" s="121"/>
      <c r="D31" s="121"/>
      <c r="G31" s="104"/>
      <c r="H31" s="103"/>
      <c r="I31" s="103"/>
      <c r="J31" s="103"/>
      <c r="K31" s="103"/>
      <c r="L31" s="103"/>
      <c r="M31" s="103"/>
      <c r="N31" s="103"/>
      <c r="O31" s="103"/>
      <c r="P31" s="103"/>
      <c r="R31" s="111"/>
      <c r="S31" s="112"/>
      <c r="T31" s="112"/>
      <c r="U31" s="113"/>
      <c r="W31" s="21"/>
    </row>
    <row r="32" spans="2:23" ht="15" customHeight="1" x14ac:dyDescent="0.25">
      <c r="B32" s="121"/>
      <c r="C32" s="121"/>
      <c r="D32" s="121"/>
      <c r="G32" s="104"/>
      <c r="H32" s="103"/>
      <c r="I32" s="103"/>
      <c r="J32" s="103"/>
      <c r="K32" s="103"/>
      <c r="L32" s="103"/>
      <c r="M32" s="103"/>
      <c r="N32" s="103"/>
      <c r="O32" s="103"/>
      <c r="P32" s="103"/>
      <c r="R32" s="111"/>
      <c r="S32" s="112"/>
      <c r="T32" s="112"/>
      <c r="U32" s="113"/>
      <c r="W32" s="21"/>
    </row>
    <row r="33" spans="2:23" ht="15" customHeight="1" x14ac:dyDescent="0.25">
      <c r="B33" s="121"/>
      <c r="C33" s="121"/>
      <c r="D33" s="121"/>
      <c r="G33" s="104"/>
      <c r="H33" s="103"/>
      <c r="I33" s="103"/>
      <c r="J33" s="103"/>
      <c r="K33" s="103"/>
      <c r="L33" s="103"/>
      <c r="M33" s="103"/>
      <c r="N33" s="103"/>
      <c r="O33" s="103"/>
      <c r="P33" s="103"/>
      <c r="R33" s="114"/>
      <c r="S33" s="115"/>
      <c r="T33" s="115"/>
      <c r="U33" s="116"/>
      <c r="W33" s="21"/>
    </row>
    <row r="34" spans="2:23" ht="15" customHeight="1" x14ac:dyDescent="0.25"/>
  </sheetData>
  <sheetProtection algorithmName="SHA-512" hashValue="rV4BUKYecK7scdOyuwhX7IuoLvXFKBrioaZTnAE48EJ7NNKlRMXArLPdmGNxXvz/R6a96zjcYmul+K8Zuts+/g==" saltValue="tDsvnul7obH1056I/2i1YA==" spinCount="100000" sheet="1" objects="1" scenarios="1" insertHyperlinks="0" selectLockedCells="1"/>
  <mergeCells count="20">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s>
  <hyperlinks>
    <hyperlink ref="H11:P11" r:id="rId1" display="https://dhg1h5j42swfq.cloudfront.net/2021/12/17073232/2021_12_17_assinado_do3-151-165.pdf" xr:uid="{B11661F0-373F-486D-8550-69898E98C2EC}"/>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3" sqref="F13"/>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48</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59</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13" si="0">IF(ISNUMBER(R12/Q12),R12/Q12,"")</f>
        <v/>
      </c>
      <c r="T12" s="43"/>
      <c r="U12" s="53" t="str">
        <f>'D2'!$U$74</f>
        <v/>
      </c>
      <c r="V12" s="53" t="str">
        <f>'D2'!$V$74</f>
        <v/>
      </c>
      <c r="W12" s="52" t="str">
        <f t="shared" ref="W12:W13" si="1">IF(ISNUMBER(V12/U12),V12/U12,"")</f>
        <v/>
      </c>
      <c r="Y12" s="129"/>
      <c r="Z12" s="129"/>
    </row>
    <row r="13" spans="1:27" x14ac:dyDescent="0.25">
      <c r="E13" s="47">
        <v>3</v>
      </c>
      <c r="F13" s="59" t="s">
        <v>50</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c r="G14" s="48"/>
      <c r="H14" s="52"/>
      <c r="I14" s="52"/>
      <c r="J14" s="52"/>
      <c r="K14" s="43"/>
      <c r="L14" s="52"/>
      <c r="M14" s="52"/>
      <c r="N14" s="52"/>
      <c r="O14" s="52"/>
      <c r="P14" s="43"/>
      <c r="Q14" s="53"/>
      <c r="R14" s="53"/>
      <c r="S14" s="52"/>
      <c r="T14" s="43"/>
      <c r="U14" s="53"/>
      <c r="V14" s="53"/>
      <c r="W14" s="52"/>
      <c r="Y14" s="129"/>
      <c r="Z14" s="129"/>
    </row>
    <row r="15" spans="1:27" x14ac:dyDescent="0.25">
      <c r="E15" s="47">
        <v>5</v>
      </c>
      <c r="F15" s="59"/>
      <c r="G15" s="48"/>
      <c r="H15" s="49"/>
      <c r="I15" s="49"/>
      <c r="J15" s="49"/>
      <c r="K15" s="43"/>
      <c r="L15" s="49"/>
      <c r="M15" s="49"/>
      <c r="N15" s="49"/>
      <c r="O15" s="49"/>
      <c r="P15" s="43"/>
      <c r="Q15" s="50"/>
      <c r="R15" s="50"/>
      <c r="S15" s="49"/>
      <c r="T15" s="43"/>
      <c r="U15" s="50"/>
      <c r="V15" s="50"/>
      <c r="W15" s="49"/>
      <c r="Y15" s="129"/>
      <c r="Z15" s="129"/>
    </row>
    <row r="16" spans="1:27" x14ac:dyDescent="0.25">
      <c r="E16" s="51">
        <v>6</v>
      </c>
      <c r="F16" s="60"/>
      <c r="G16" s="48"/>
      <c r="H16" s="52"/>
      <c r="I16" s="52"/>
      <c r="J16" s="52"/>
      <c r="K16" s="43"/>
      <c r="L16" s="52"/>
      <c r="M16" s="52"/>
      <c r="N16" s="52"/>
      <c r="O16" s="52"/>
      <c r="P16" s="43"/>
      <c r="Q16" s="53"/>
      <c r="R16" s="53"/>
      <c r="S16" s="52"/>
      <c r="T16" s="43"/>
      <c r="U16" s="53"/>
      <c r="V16" s="53"/>
      <c r="W16" s="52"/>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AC6cVCAKRwWPMxoRhrI497uXO3X7JGy1scwF28HGz8GZROIxGYRrYWweFgL9c7uVXFURjrgKnB5nD1eFyYdFzA==" saltValue="qr8sgOXlaGQ5VEnBXcuXsg=="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49" priority="13" operator="equal">
      <formula>"A"</formula>
    </cfRule>
    <cfRule type="cellIs" dxfId="48" priority="14" operator="equal">
      <formula>"U"</formula>
    </cfRule>
    <cfRule type="cellIs" dxfId="47" priority="15" operator="equal">
      <formula>"OK"</formula>
    </cfRule>
  </conditionalFormatting>
  <conditionalFormatting sqref="L10:O10 H13:I13 H17:I17 H21:I21 H25:I25">
    <cfRule type="cellIs" dxfId="46" priority="22" operator="equal">
      <formula>"A"</formula>
    </cfRule>
    <cfRule type="cellIs" dxfId="45" priority="23" operator="equal">
      <formula>"U"</formula>
    </cfRule>
    <cfRule type="cellIs" dxfId="44" priority="24" operator="equal">
      <formula>"OK"</formula>
    </cfRule>
  </conditionalFormatting>
  <conditionalFormatting sqref="L9:O9">
    <cfRule type="cellIs" dxfId="43" priority="25" operator="equal">
      <formula>"A"</formula>
    </cfRule>
    <cfRule type="cellIs" dxfId="42" priority="26" operator="equal">
      <formula>"U"</formula>
    </cfRule>
    <cfRule type="cellIs" dxfId="41" priority="27" operator="equal">
      <formula>"OK"</formula>
    </cfRule>
  </conditionalFormatting>
  <conditionalFormatting sqref="J13 J17 J21 J25">
    <cfRule type="cellIs" dxfId="40" priority="19" operator="equal">
      <formula>"A"</formula>
    </cfRule>
    <cfRule type="cellIs" dxfId="39" priority="20" operator="equal">
      <formula>"U"</formula>
    </cfRule>
    <cfRule type="cellIs" dxfId="38" priority="21" operator="equal">
      <formula>"OK"</formula>
    </cfRule>
  </conditionalFormatting>
  <conditionalFormatting sqref="L11:O11 L13:N13 L17:N17 L21:N21 L25:N25 L15:O15 L19:O19 L23:O23">
    <cfRule type="cellIs" dxfId="37" priority="16" operator="equal">
      <formula>"A"</formula>
    </cfRule>
    <cfRule type="cellIs" dxfId="36" priority="17" operator="equal">
      <formula>"U"</formula>
    </cfRule>
    <cfRule type="cellIs" dxfId="35" priority="18" operator="equal">
      <formula>"OK"</formula>
    </cfRule>
  </conditionalFormatting>
  <conditionalFormatting sqref="O27 O29 O31 O33 O35 O37 O39">
    <cfRule type="cellIs" dxfId="34" priority="1" operator="equal">
      <formula>"A"</formula>
    </cfRule>
    <cfRule type="cellIs" dxfId="33" priority="2" operator="equal">
      <formula>"U"</formula>
    </cfRule>
    <cfRule type="cellIs" dxfId="32" priority="3" operator="equal">
      <formula>"OK"</formula>
    </cfRule>
  </conditionalFormatting>
  <conditionalFormatting sqref="H27:I27 H29:I29 H31:I31 H33:I33 H35:I35 H37:I37 H39:I39">
    <cfRule type="cellIs" dxfId="31" priority="10" operator="equal">
      <formula>"A"</formula>
    </cfRule>
    <cfRule type="cellIs" dxfId="30" priority="11" operator="equal">
      <formula>"U"</formula>
    </cfRule>
    <cfRule type="cellIs" dxfId="29" priority="12" operator="equal">
      <formula>"OK"</formula>
    </cfRule>
  </conditionalFormatting>
  <conditionalFormatting sqref="J27 J29 J31 J33 J35 J37 J39">
    <cfRule type="cellIs" dxfId="28" priority="7" operator="equal">
      <formula>"A"</formula>
    </cfRule>
    <cfRule type="cellIs" dxfId="27" priority="8" operator="equal">
      <formula>"U"</formula>
    </cfRule>
    <cfRule type="cellIs" dxfId="26" priority="9" operator="equal">
      <formula>"OK"</formula>
    </cfRule>
  </conditionalFormatting>
  <conditionalFormatting sqref="L27:N27 L29:N29 L31:N31 L33:N33 L35:N35 L37:N37 L39:N39">
    <cfRule type="cellIs" dxfId="25" priority="4" operator="equal">
      <formula>"A"</formula>
    </cfRule>
    <cfRule type="cellIs" dxfId="24" priority="5" operator="equal">
      <formula>"U"</formula>
    </cfRule>
    <cfRule type="cellIs" dxfId="23" priority="6" operator="equal">
      <formula>"OK"</formula>
    </cfRule>
  </conditionalFormatting>
  <hyperlinks>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LÍNGUA INGLESA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CONHECIMENTOS ESPECÍFICOS</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f>Disciplinas!F14</f>
        <v>0</v>
      </c>
      <c r="E12" s="131"/>
      <c r="F12" s="131"/>
      <c r="G12" s="82">
        <f>IF(ISNUMBER(AVERAGE(Disciplinas!H14:J14)),AVERAGE(Disciplinas!H14:J14),0)</f>
        <v>0</v>
      </c>
      <c r="H12" s="82">
        <f>IF(ISNUMBER(AVERAGE(Disciplinas!L14:O14)),AVERAGE(Disciplinas!L14:O14),0)</f>
        <v>0</v>
      </c>
      <c r="I12" s="82">
        <f>Disciplinas!S14</f>
        <v>0</v>
      </c>
      <c r="J12" s="83">
        <f>Disciplinas!W14</f>
        <v>0</v>
      </c>
      <c r="K12" s="37"/>
      <c r="L12" s="72"/>
      <c r="M12" s="68"/>
      <c r="N12" s="68"/>
      <c r="O12" s="68"/>
      <c r="P12" s="68"/>
      <c r="Q12" s="68"/>
      <c r="R12" s="68"/>
      <c r="S12" s="73"/>
      <c r="T12" s="37"/>
      <c r="U12" s="37"/>
      <c r="V12" s="38"/>
    </row>
    <row r="13" spans="1:22" ht="15" customHeight="1" x14ac:dyDescent="0.2">
      <c r="A13" s="37"/>
      <c r="B13" s="37"/>
      <c r="C13" s="81">
        <v>5</v>
      </c>
      <c r="D13" s="131">
        <f>Disciplinas!F15</f>
        <v>0</v>
      </c>
      <c r="E13" s="131"/>
      <c r="F13" s="131"/>
      <c r="G13" s="82">
        <f>IF(ISNUMBER(AVERAGE(Disciplinas!H15:J15)),AVERAGE(Disciplinas!H15:J15),0)</f>
        <v>0</v>
      </c>
      <c r="H13" s="82">
        <f>IF(ISNUMBER(AVERAGE(Disciplinas!L15:O15)),AVERAGE(Disciplinas!L15:O15),0)</f>
        <v>0</v>
      </c>
      <c r="I13" s="82">
        <f>Disciplinas!S15</f>
        <v>0</v>
      </c>
      <c r="J13" s="83">
        <f>Disciplinas!W15</f>
        <v>0</v>
      </c>
      <c r="K13" s="37"/>
      <c r="L13" s="72"/>
      <c r="M13" s="68"/>
      <c r="N13" s="68"/>
      <c r="O13" s="68"/>
      <c r="P13" s="68"/>
      <c r="Q13" s="68"/>
      <c r="R13" s="68"/>
      <c r="S13" s="73"/>
      <c r="T13" s="37"/>
      <c r="U13" s="37"/>
      <c r="V13" s="38"/>
    </row>
    <row r="14" spans="1:22" ht="15" customHeight="1" x14ac:dyDescent="0.2">
      <c r="A14" s="37"/>
      <c r="B14" s="37"/>
      <c r="C14" s="81">
        <v>6</v>
      </c>
      <c r="D14" s="131">
        <f>Disciplinas!F16</f>
        <v>0</v>
      </c>
      <c r="E14" s="131"/>
      <c r="F14" s="131"/>
      <c r="G14" s="82">
        <f>IF(ISNUMBER(AVERAGE(Disciplinas!H16:J16)),AVERAGE(Disciplinas!H16:J16),0)</f>
        <v>0</v>
      </c>
      <c r="H14" s="82">
        <f>IF(ISNUMBER(AVERAGE(Disciplinas!L16:O16)),AVERAGE(Disciplinas!L16:O16),0)</f>
        <v>0</v>
      </c>
      <c r="I14" s="82">
        <f>Disciplinas!S16</f>
        <v>0</v>
      </c>
      <c r="J14" s="83">
        <f>Disciplinas!W16</f>
        <v>0</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3QBIvENtgZD0aUkmBXSlmVxzuhtEIeMFyQp3aM6LEHzSUaTfmbBQt+G9Cgar19MNQFW1NAVR0SWjRj0nHLirTg==" saltValue="RcOYy2jV5Rvbc/d4BNqw1g=="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51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60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52</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53</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23.75" x14ac:dyDescent="0.25">
      <c r="A18" s="25"/>
      <c r="B18" s="25"/>
      <c r="C18" s="25"/>
      <c r="D18" s="25"/>
      <c r="E18" s="26">
        <v>5</v>
      </c>
      <c r="F18" s="23" t="s">
        <v>61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78.75" x14ac:dyDescent="0.25">
      <c r="A19" s="25"/>
      <c r="B19" s="25"/>
      <c r="C19" s="25"/>
      <c r="D19" s="25"/>
      <c r="E19" s="30">
        <v>6</v>
      </c>
      <c r="F19" s="24" t="s">
        <v>62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SaqPgFJDsXILXmNj4aFJFHdd9k0YfFFNJ5MbZsZMkW3v75VtY5qhftx/ZUz6wxXeKqO8ucJ/+Z9hSkgiocPDmQ==" saltValue="PUtVP7sif8pcBRaiqUD3Mg=="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22" priority="8" operator="equal">
      <formula>$Z$15</formula>
    </cfRule>
    <cfRule type="cellIs" dxfId="21" priority="9" operator="equal">
      <formula>$Z$14</formula>
    </cfRule>
  </conditionalFormatting>
  <conditionalFormatting sqref="H52:J73 L52:O73">
    <cfRule type="cellIs" dxfId="20" priority="6" operator="equal">
      <formula>$Z$15</formula>
    </cfRule>
    <cfRule type="cellIs" dxfId="19" priority="7" operator="equal">
      <formula>$Z$14</formula>
    </cfRule>
  </conditionalFormatting>
  <conditionalFormatting sqref="J14:J23">
    <cfRule type="cellIs" dxfId="18" priority="4" operator="equal">
      <formula>$Z$15</formula>
    </cfRule>
    <cfRule type="cellIs" dxfId="17" priority="5"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63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64</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Znx4Ieen2dKz9fTXOWYvSP6W4GSGmFVI9w9S7/WFyvIznrUMPKyRWU5LSa7UeiaI8KH0gvtWX/o4te1RDGiu2Q==" saltValue="IiZ2sSqH3CUGmsLxO3n7q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50</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09.5" x14ac:dyDescent="0.25">
      <c r="A14" s="25"/>
      <c r="B14" s="25"/>
      <c r="C14" s="25"/>
      <c r="D14" s="25"/>
      <c r="E14" s="26">
        <v>1</v>
      </c>
      <c r="F14" s="23" t="s">
        <v>66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71.25" x14ac:dyDescent="0.25">
      <c r="A15" s="25"/>
      <c r="B15" s="25"/>
      <c r="C15" s="25"/>
      <c r="D15" s="25"/>
      <c r="E15" s="30">
        <v>2</v>
      </c>
      <c r="F15" s="24" t="s">
        <v>67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409.5" x14ac:dyDescent="0.25">
      <c r="A16" s="25"/>
      <c r="B16" s="25"/>
      <c r="C16" s="25"/>
      <c r="D16" s="25"/>
      <c r="E16" s="26">
        <v>3</v>
      </c>
      <c r="F16" s="23" t="s">
        <v>68</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Xn43/TE5maysii1Y491W7Ct/1lhMhW+SKq4RQd+DtxKjCOMP1E5raoYkGVQNBfdbigt3ihprPlnvTIjYu02OkA==" saltValue="NV/Myt+9jslGBN4lMIs/I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12" operator="equal">
      <formula>$Z$15</formula>
    </cfRule>
    <cfRule type="cellIs" dxfId="5" priority="13" operator="equal">
      <formula>$Z$14</formula>
    </cfRule>
  </conditionalFormatting>
  <conditionalFormatting sqref="H52:J73 L52:O73">
    <cfRule type="cellIs" dxfId="4" priority="10" operator="equal">
      <formula>$Z$15</formula>
    </cfRule>
    <cfRule type="cellIs" dxfId="3" priority="11"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Capa</vt:lpstr>
      <vt:lpstr>Concurso</vt:lpstr>
      <vt:lpstr>Disciplinas</vt:lpstr>
      <vt:lpstr>Estatísticas</vt:lpstr>
      <vt:lpstr>D1</vt:lpstr>
      <vt:lpstr>D2</vt:lpstr>
      <vt:lpstr>D3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2021-12-17T14:21:19Z</dcterms:modified>
</cp:coreProperties>
</file>