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3C23FAAA-8E20-4F33-921C-C06D1B9DBC67}" xr6:coauthVersionLast="47" xr6:coauthVersionMax="47"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74" i="8" l="1"/>
  <c r="N74" i="8"/>
  <c r="M74" i="8"/>
  <c r="L74" i="8"/>
  <c r="J74" i="8"/>
  <c r="I74" i="8"/>
  <c r="H74" i="8"/>
  <c r="L74" i="9" l="1"/>
  <c r="J74" i="9"/>
  <c r="I74" i="9"/>
  <c r="H74" i="9"/>
  <c r="O74" i="9"/>
  <c r="N74" i="9"/>
  <c r="M74" i="9"/>
  <c r="V74" i="8"/>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D29" i="7" l="1"/>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2" i="6"/>
  <c r="U12" i="6"/>
  <c r="R12" i="6"/>
  <c r="Q12" i="6"/>
  <c r="O12" i="6"/>
  <c r="N12" i="6"/>
  <c r="M12" i="6"/>
  <c r="L12" i="6"/>
  <c r="J12" i="6"/>
  <c r="I12" i="6"/>
  <c r="H12" i="6"/>
  <c r="V11" i="6"/>
  <c r="U11" i="6"/>
  <c r="R11" i="6"/>
  <c r="Q11" i="6"/>
  <c r="O11" i="6"/>
  <c r="N11" i="6"/>
  <c r="M11" i="6"/>
  <c r="L11" i="6"/>
  <c r="J11" i="6"/>
  <c r="I11" i="6"/>
  <c r="H11" i="6"/>
  <c r="J34" i="7" l="1"/>
  <c r="J22" i="7"/>
  <c r="I28" i="7"/>
  <c r="J28" i="7"/>
  <c r="J27" i="7"/>
  <c r="J24" i="7"/>
  <c r="J20" i="7"/>
  <c r="I17" i="7"/>
  <c r="J16" i="7"/>
  <c r="I11" i="7"/>
  <c r="J13" i="7"/>
  <c r="I15" i="7"/>
  <c r="J18" i="7"/>
  <c r="J30" i="7"/>
  <c r="I32" i="7"/>
  <c r="J38" i="7"/>
  <c r="I41" i="6"/>
  <c r="N41" i="6"/>
  <c r="W12" i="6"/>
  <c r="J10" i="7" s="1"/>
  <c r="I16" i="7"/>
  <c r="J21" i="7"/>
  <c r="J29" i="7"/>
  <c r="I31" i="7"/>
  <c r="J11" i="7"/>
  <c r="H13" i="7"/>
  <c r="J15" i="7"/>
  <c r="H17" i="7"/>
  <c r="G18" i="7"/>
  <c r="J19" i="7"/>
  <c r="H21" i="7"/>
  <c r="I21" i="7"/>
  <c r="G22" i="7"/>
  <c r="J23" i="7"/>
  <c r="H25" i="7"/>
  <c r="I25" i="7"/>
  <c r="G26" i="7"/>
  <c r="H29" i="7"/>
  <c r="G30" i="7"/>
  <c r="J31" i="7"/>
  <c r="H33" i="7"/>
  <c r="I33" i="7"/>
  <c r="G34" i="7"/>
  <c r="G35" i="7"/>
  <c r="H35" i="7"/>
  <c r="J35" i="7"/>
  <c r="H37" i="7"/>
  <c r="I37" i="7"/>
  <c r="G38" i="7"/>
  <c r="J41" i="6"/>
  <c r="O41" i="6"/>
  <c r="I12" i="7"/>
  <c r="G13" i="7"/>
  <c r="I13" i="7"/>
  <c r="G14" i="7"/>
  <c r="J14" i="7"/>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I14" i="7"/>
  <c r="G15" i="7"/>
  <c r="I18" i="7"/>
  <c r="G19" i="7"/>
  <c r="I22" i="7"/>
  <c r="G23" i="7"/>
  <c r="I26" i="7"/>
  <c r="G27" i="7"/>
  <c r="G28" i="7"/>
  <c r="H30" i="7"/>
  <c r="I30" i="7"/>
  <c r="G31" i="7"/>
  <c r="G32" i="7"/>
  <c r="J32" i="7"/>
  <c r="H34" i="7"/>
  <c r="H38" i="7"/>
  <c r="H10" i="7"/>
  <c r="S12" i="6"/>
  <c r="I10" i="7" s="1"/>
  <c r="H11" i="7"/>
  <c r="G11" i="7"/>
  <c r="H12" i="7"/>
  <c r="J12" i="7"/>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<sst xmlns="http://schemas.openxmlformats.org/spreadsheetml/2006/main" count="139" uniqueCount="88">
  <si>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</si>
  <si>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</si>
  <si>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</si>
  <si>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</si>
  <si>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</si>
  <si>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</si>
  <si>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</si>
  <si>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</si>
  <si>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</si>
  <si>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</si>
  <si>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</si>
  <si>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</si>
  <si>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</si>
  <si>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</si>
  <si>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</si>
  <si>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</si>
  <si>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</si>
  <si>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</si>
  <si>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</si>
  <si>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</si>
  <si>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</si>
  <si>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</si>
  <si>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</si>
  <si>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</si>
  <si>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</si>
  <si>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</si>
  <si>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</si>
  <si>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</si>
  <si>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</si>
  <si>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</si>
  <si>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</si>
  <si>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</si>
  <si>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</si>
  <si>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</si>
  <si>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</si>
  <si>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</si>
  <si>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</si>
  <si>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</si>
  <si>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</si>
  <si>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</si>
  <si>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</si>
  <si>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</si>
  <si>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</si>
  <si>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</si>
  <si>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</si>
  <si>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</si>
  <si>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</si>
  <si>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Exercícios SQ</t>
  </si>
  <si>
    <t>CONHECIMENTOS ESPECÍFICOS</t>
  </si>
  <si>
    <t>MANAUSPREV</t>
  </si>
  <si>
    <t>FCC</t>
  </si>
  <si>
    <t>https://dhg1h5j42swfq.cloudfront.net/2021/09/21084554/manausprev-edital.pdf</t>
  </si>
  <si>
    <t>https://www.youtube.com/watch?time_continue=1&amp;v=DhVIKsekzAo&amp;feature=emb_logo</t>
  </si>
  <si>
    <t>ENSINO SUPERIOR</t>
  </si>
  <si>
    <t>CONHECIMENTOS GERAIS: 20; CONHECIMENTOS ESPECÍFICOS: 40</t>
  </si>
  <si>
    <t>CONHECIMENTOS GERAIS</t>
  </si>
  <si>
    <t>Língua Portuguesa</t>
  </si>
  <si>
    <t>Interpretação de texto. Argumentação. Pressupostos e subentendidos.</t>
  </si>
  <si>
    <t>Níveis de linguagem. Ortografia e acentuação. Articulação do texto:</t>
  </si>
  <si>
    <t>Processos de coordenação e subordinação. Discurso direto e indireto.</t>
  </si>
  <si>
    <t>Pontuação. Equivalência e transformação de estruturas. Redação</t>
  </si>
  <si>
    <t>Coesão e coerência. Classes de palavras. Sintaxe. Termos da oração.</t>
  </si>
  <si>
    <t>Concordância nominal e verbal. Regência nominal e verbal. Ocorrência da Crase.</t>
  </si>
  <si>
    <t xml:space="preserve">Tempos, modos e vozes verbais. Flexão nominal e verbal. </t>
  </si>
  <si>
    <t>Números inteiros e racionais: operações (adição, subtração,</t>
  </si>
  <si>
    <t>Noções de Raciocínio Lógico-Matemático</t>
  </si>
  <si>
    <t>multiplicação, divisão, potenciação); expressões numéricas; múltiplos e</t>
  </si>
  <si>
    <t>divisores de números naturais; problemas. Frações e operações com</t>
  </si>
  <si>
    <t>frações. Números e grandezas proporcionais: razões e proporções;</t>
  </si>
  <si>
    <t>divisão em partes proporcionais; regra de três; porcentagem e</t>
  </si>
  <si>
    <t>problemas. Problemas com Sistemas de medidas: medidas de tempo;</t>
  </si>
  <si>
    <t>sistema decimal de medidas; sistema monetário brasileiro. Estrutura</t>
  </si>
  <si>
    <t>lógica de relações arbitrárias entre pessoas, lugares, objetos ou eventos</t>
  </si>
  <si>
    <t>fictícios; deduzir novas informações das relações fornecidas e avaliar as</t>
  </si>
  <si>
    <t>condições usadas para estabelecer a estrutura daquelas relações.</t>
  </si>
  <si>
    <t>Compreensão e elaboração da lógica das situações por meio de:</t>
  </si>
  <si>
    <t>raciocínio verbal, raciocínio matemático, raciocínio sequencial,</t>
  </si>
  <si>
    <t>orientação espacial e temporal, formação de conceitos, discriminação de</t>
  </si>
  <si>
    <t>elementos. Compreensão do processo lógico que, a partir de um</t>
  </si>
  <si>
    <t>conjunto de hipóteses, conduz, de forma válida, a conclusões</t>
  </si>
  <si>
    <t>determinadas.</t>
  </si>
  <si>
    <t>CR</t>
  </si>
  <si>
    <t>Noções de Direito Constitucional:
Constituição Federal - Dos Princípios fundamentais; Dos direitos e
garantias fundamentais (capítulos I, II, III e IV); Da organização do
Estado; Da Administração pública; Da ordem social.</t>
  </si>
  <si>
    <t>Noções de Direito
Administrativo: Conceito, objeto e fontes. Organização administrativa.
Órgãos da Administração. Hierarquia e competências. Centralização e
descentralização. Estrutura jurídica da Administração pública no Brasil.
Administração direta e indireta. Ato administrativo: conceito, requisitos,
elementos e atributos, discricionariedade e vinculação, classificação e
espécies, vícios. Improbidade administrativa. Contrato administrativo:
conceito, Características e peculiaridades, mutabilidade, controle,
formalização, execução e inexecução. Legislação básica para licitações
e contratos: Lei nº 14.133, de 01 de abril de 2021. Poder de polícia:
conceito, atributos, características, meios de atuação, finalidade e
limites. Servidores públicos: Lei nº 1.118, de 01 de setembro de 1971
(Estatuto dos Servidores Públicos do Município de Manaus) e alterações.
Processo administrativo Lei nº 9.784, de 29 de janeiro de 1999.
Responsabilidade extracontratual do Estado. Controle interno e externo
da Administração pública. Código de Ética da Manaus Previdência
(Portaria Nº 270, de 18 de junho de 2020), Lei Geral de Proteção de
Dados – LGPD (Lei nº 13.709, de 14 de agosto de 2018) e alterações.</t>
  </si>
  <si>
    <t>Legislação Municipal: Lei Municipal nº 870, de 21 de julho de 2005 (e
suas alterações). Lei Municipal nº 2.419, de 29 de março de 2019 (e
suas alterações). Lei Municipal nº 1.997, de 18 de junho de 2015
(Processo administrativo municipal). Decreto Municipal nº 4.846, de 18
de junho de 2020 (Regimento interno da MANAUSPREV). Lei nº 1.118,
de 01 de setembro de 1971 (Estatuto dos Servidores Públicos do
Município de Manaus) e alterações</t>
  </si>
  <si>
    <t>ANALISTA PREVIDENCIÁRIO - TI</t>
  </si>
  <si>
    <t>Tecnologia da Informação: Algoritmos: conhecer, elaborar e interpretar
algoritmos utilizando pseudocódigo e fluxograma, utilizando estruturas
de controle básicas (sequência, seleção e repetição), vetores e matrizes.
Estrutura de dados: representação e manipulação de matrizes, listas,
filas, pilhas e árvores. Conceitos de Orientação a Objetos: classes,
objetos, herança, polimorfismo, encapsulamento. Linguagens: Java EE,
Lotus Script, Linguagem de Fórmula para Notes, XPAGES, CSS3,
JavaScript, HTML5, XML. Engenharia de Software: Evolução e
características, Ciclo de vida, Metodologias e técnicas de especificação.
Projeto de software: planejamento, requisitos, arquiteturas, elaboração
do projeto, validação e análise de risco, PMBOK 5ª edição. Teste e
medida software. Sistemas de Informação: conceitos e tipologia (Sistema
de Informação Gerencial, Executivo e Empresarial, Sistema
Transacional, Sistema de Apoio à Decisão). Rational Unified Process
(RUP), SCRUM, Análise e Projeto Orientados a Objetos (UML);
Ferramenta Enterprise Architect. Administração de Sistemas
operacionais: Windows Server 2008; Linux (Distribuições
CentOS/RedHat); Virtualização: Citrix ZenServer: conceitos. Redes de
Computadores: conceitos básicos, tipos de redes, componentes e
transmissão de dados. Protocolos: o modelo OSI da ISO, TCP/IP
(fundamentos, endereçamento IP, máscara de rede, protocolos IP, ARP,
ICMP, UDP, TCP, DNS, Telnet, FTP, SMTP e HTTP). Cabeamento:
fundamentos, tipos de cabos de rede, características, emprego,
instalação, topologias lógica e física de redes e cabeamento estruturado.
Arquitetura de rede Ethernet. Equipamento de redes (fundamentos,
características, emprego e protocolos): repetidor, hub, ponte, switch e
roteadores. Sistemas Gerenciadores de Banco de Dados (SGBD) e
Banco de Dados: Arquitetura de um SGBD (características,
componentes, vantagens e desvantagens e funcionalidades).. Bancos de
dados: fundamentos, características componentes e funcionalidades.
Modelos de Bancos de Dados. Projeto de Banco de Dados: conceitual,
lógico e físico. Modelo relacional e modelo entidade-relacionamento.
Normalização. Linguagem de consulta estruturada (SQL-ANSI), PL/SQL
e T-SQL: Linguagem de Manipulação de Dados (DML) e Linguagem de
Definição de Dados (DDL). Álgebra relacional. Projeto de banco de
dados relacional. Transformação entre modelos: derivação do modelo
entidade-relacionamento para esquema relacional e engenharia reversa
de modelos relacionais. Gerenciamento de transações: fundamentos e
aspectos de recuperação e integridade, controle de concorrência e
indexação. Governança: Planejamento Estratégico do negócio: conceitos
e importância; Plano Diretor de Informática (PDTI): conceitos e
importância; COBIT 4.1 e 5: conceitos básicos, estrutura e objetivos,
requisitos da informação, recursos de tecnologia da informação,
domínios, processos e objetivos de controle; Gerenciamento de serviços:
ITIL (V3 atualizada em 2011): conceitos básicos, estrutura e objetivos,
processos e funções de estratégia, desenho, transição e operação de
serviços; BPM e BPMN: modelagem de processos; técnicas de análise
de processo; melhoria de processos; integração de processos;
Segurança da Informação: NBR/ISO 27001 e 27002 últimas
atualizações; Criptografia; Assinatura Digital; Certificação Digital;
Sistemas de Backup; Ataques e proteções relativos a hardware,
software, sistemas operacionais, aplicações, bancos de dados, redes,
inclusive firewalls, filtro de conteúdo, proxies (Proxy), proxy reverso; NAT
e VPN, pessoas e ambiente físico. Contratação de Soluções de TI:
MPOG/SLTI IN 04/2010 (Instrução Normativa para Contratação de
Soluções de Tecnologia da Informação).</t>
  </si>
  <si>
    <t>Inglês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</si>
</sst>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43">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Estatísticas!$H$9:$H$10</c:f>
              <c:numCache>
                <c:formatCode>0%</c:formatCode>
                <c:ptCount val="2"/>
                <c:pt idx="0">
                  <c:v>0</c:v>
                </c:pt>
                <c:pt idx="1">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Estatísticas!$J$9:$J$10</c:f>
              <c:numCache>
                <c:formatCode>0%</c:formatCode>
                <c:ptCount val="2"/>
                <c:pt idx="0">
                  <c:v>0</c:v>
                </c:pt>
                <c:pt idx="1">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Estatísticas!$G$9:$G$10</c:f>
              <c:numCache>
                <c:formatCode>0%</c:formatCode>
                <c:ptCount val="2"/>
                <c:pt idx="0">
                  <c:v>0</c:v>
                </c:pt>
                <c:pt idx="1">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CONHECIMENTOS GERAIS</c:v>
                </c:pt>
                <c:pt idx="1">
                  <c:v>CONHECIMENTOS ESPECÍFICOS</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Estatísticas!$I$9:$I$10</c:f>
              <c:numCache>
                <c:formatCode>0%</c:formatCode>
                <c:ptCount val="2"/>
                <c:pt idx="0">
                  <c:v>0</c:v>
                </c:pt>
                <c:pt idx="1">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time_continue=1&amp;v=DhVIKsekzAo&amp;feature=emb_logo"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513838</xdr:colOff>
      <xdr:row>6</xdr:row>
      <xdr:rowOff>142875</xdr:rowOff>
    </xdr:from>
    <xdr:to>
      <xdr:col>19</xdr:col>
      <xdr:colOff>57150</xdr:colOff>
      <xdr:row>38</xdr:row>
      <xdr:rowOff>85725</xdr:rowOff>
    </xdr:to>
    <xdr:pic>
      <xdr:nvPicPr>
        <xdr:cNvPr id="6" name="Imagem 5">
          <a:hlinkClick xmlns:r="http://schemas.openxmlformats.org/officeDocument/2006/relationships" r:id="rId7"/>
          <a:extLst>
            <a:ext uri="{FF2B5EF4-FFF2-40B4-BE49-F238E27FC236}">
              <a16:creationId xmlns:a16="http://schemas.microsoft.com/office/drawing/2014/main" id="{E2336910-076C-42FE-AA50-771A1CC4CB6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8" y="1285875"/>
          <a:ext cx="10516112" cy="603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552450</xdr:colOff>
      <xdr:row>6</xdr:row>
      <xdr:rowOff>142875</xdr:rowOff>
    </xdr:from>
    <xdr:to>
      <xdr:col>4</xdr:col>
      <xdr:colOff>104775</xdr:colOff>
      <xdr:row>33</xdr:row>
      <xdr:rowOff>47625</xdr:rowOff>
    </xdr:to>
    <xdr:pic>
      <xdr:nvPicPr>
        <xdr:cNvPr id="4" name="Imagem 3">
          <a:extLst>
            <a:ext uri="{FF2B5EF4-FFF2-40B4-BE49-F238E27FC236}">
              <a16:creationId xmlns:a16="http://schemas.microsoft.com/office/drawing/2014/main" id="{75B234B7-EA05-4E92-AD36-865AC20AD3DF}"/>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52450" y="1285875"/>
          <a:ext cx="1990725" cy="5048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28</xdr:row>
      <xdr:rowOff>190500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28</xdr:row>
      <xdr:rowOff>190500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CONHECIMENTOS GERAIS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13</xdr:row>
      <xdr:rowOff>4286250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13</xdr:row>
      <xdr:rowOff>4286250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CONHECIMENTOS GERAIS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9/21084554/manausprev-edital.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QYOxNFEOKCnJ/MXvqE5ebBoVhtAvfoBTHapEz4B/EnQfOqZwFqt9jocEoSvCXdddLb1diOlnewqUMnc/ESVHeQ==" saltValue="4a55vwVA/PxwOs0flR92n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S9" sqref="S9:U18"/>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49</v>
      </c>
      <c r="I8" s="102"/>
      <c r="J8" s="102"/>
      <c r="K8" s="102"/>
      <c r="L8" s="102"/>
      <c r="M8" s="102"/>
      <c r="N8" s="102"/>
      <c r="O8" s="102"/>
      <c r="P8" s="102"/>
      <c r="S8" s="106" t="s">
        <v>12</v>
      </c>
      <c r="T8" s="106"/>
      <c r="U8" s="106"/>
    </row>
    <row r="9" spans="1:23" ht="15" customHeight="1" x14ac:dyDescent="0.25">
      <c r="B9" s="104"/>
      <c r="C9" s="104"/>
      <c r="D9" s="104"/>
      <c r="G9" s="35" t="s">
        <v>24</v>
      </c>
      <c r="H9" s="109">
        <v>44460</v>
      </c>
      <c r="I9" s="102"/>
      <c r="J9" s="102"/>
      <c r="K9" s="102"/>
      <c r="L9" s="102"/>
      <c r="M9" s="102"/>
      <c r="N9" s="102"/>
      <c r="O9" s="102"/>
      <c r="P9" s="102"/>
      <c r="S9" s="105"/>
      <c r="T9" s="105"/>
      <c r="U9" s="105"/>
    </row>
    <row r="10" spans="1:23" ht="15" customHeight="1" x14ac:dyDescent="0.25">
      <c r="B10" s="104"/>
      <c r="C10" s="104"/>
      <c r="D10" s="104"/>
      <c r="G10" s="35" t="s">
        <v>3</v>
      </c>
      <c r="H10" s="102" t="s">
        <v>50</v>
      </c>
      <c r="I10" s="102"/>
      <c r="J10" s="102"/>
      <c r="K10" s="102"/>
      <c r="L10" s="102"/>
      <c r="M10" s="102"/>
      <c r="N10" s="102"/>
      <c r="O10" s="102"/>
      <c r="P10" s="102"/>
      <c r="S10" s="105"/>
      <c r="T10" s="105"/>
      <c r="U10" s="105"/>
    </row>
    <row r="11" spans="1:23" ht="15" customHeight="1" x14ac:dyDescent="0.25">
      <c r="B11" s="104"/>
      <c r="C11" s="104"/>
      <c r="D11" s="104"/>
      <c r="G11" s="35" t="s">
        <v>44</v>
      </c>
      <c r="H11" s="110" t="s">
        <v>51</v>
      </c>
      <c r="I11" s="110"/>
      <c r="J11" s="110"/>
      <c r="K11" s="110"/>
      <c r="L11" s="110"/>
      <c r="M11" s="110"/>
      <c r="N11" s="110"/>
      <c r="O11" s="110"/>
      <c r="P11" s="110"/>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85</v>
      </c>
      <c r="I13" s="102"/>
      <c r="J13" s="102"/>
      <c r="K13" s="102"/>
      <c r="L13" s="102"/>
      <c r="M13" s="102"/>
      <c r="N13" s="102"/>
      <c r="O13" s="102"/>
      <c r="P13" s="102"/>
      <c r="S13" s="105"/>
      <c r="T13" s="105"/>
      <c r="U13" s="105"/>
    </row>
    <row r="14" spans="1:23" ht="15" customHeight="1" x14ac:dyDescent="0.25">
      <c r="B14" s="104"/>
      <c r="C14" s="104"/>
      <c r="D14" s="104"/>
      <c r="G14" s="35" t="s">
        <v>6</v>
      </c>
      <c r="H14" s="102"/>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53</v>
      </c>
      <c r="I16" s="102"/>
      <c r="J16" s="102"/>
      <c r="K16" s="102"/>
      <c r="L16" s="102"/>
      <c r="M16" s="102"/>
      <c r="N16" s="102"/>
      <c r="O16" s="102"/>
      <c r="P16" s="102"/>
      <c r="S16" s="105"/>
      <c r="T16" s="105"/>
      <c r="U16" s="105"/>
    </row>
    <row r="17" spans="2:23" ht="15" customHeight="1" x14ac:dyDescent="0.25">
      <c r="B17" s="104"/>
      <c r="C17" s="104"/>
      <c r="D17" s="104"/>
      <c r="G17" s="35" t="s">
        <v>9</v>
      </c>
      <c r="H17" s="103">
        <v>6712.37</v>
      </c>
      <c r="I17" s="102"/>
      <c r="J17" s="102"/>
      <c r="K17" s="102"/>
      <c r="L17" s="102"/>
      <c r="M17" s="102"/>
      <c r="N17" s="102"/>
      <c r="O17" s="102"/>
      <c r="P17" s="102"/>
      <c r="S17" s="105"/>
      <c r="T17" s="105"/>
      <c r="U17" s="105"/>
    </row>
    <row r="18" spans="2:23" ht="15" customHeight="1" x14ac:dyDescent="0.25">
      <c r="B18" s="104"/>
      <c r="C18" s="104"/>
      <c r="D18" s="104"/>
      <c r="G18" s="35" t="s">
        <v>10</v>
      </c>
      <c r="H18" s="102" t="s">
        <v>81</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09">
        <v>44495</v>
      </c>
      <c r="I20" s="102"/>
      <c r="J20" s="102"/>
      <c r="K20" s="102"/>
      <c r="L20" s="102"/>
      <c r="M20" s="102"/>
      <c r="N20" s="102"/>
      <c r="O20" s="102"/>
      <c r="P20" s="102"/>
    </row>
    <row r="21" spans="2:23" ht="15" customHeight="1" x14ac:dyDescent="0.25">
      <c r="B21" s="104"/>
      <c r="C21" s="104"/>
      <c r="D21" s="104"/>
      <c r="G21" s="35" t="s">
        <v>34</v>
      </c>
      <c r="H21" s="120">
        <v>130</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09">
        <v>44535</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54</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1" t="s">
        <v>52</v>
      </c>
      <c r="S26" s="112"/>
      <c r="T26" s="112"/>
      <c r="U26" s="113"/>
      <c r="W26" s="21"/>
    </row>
    <row r="27" spans="2:23" ht="15" customHeight="1" x14ac:dyDescent="0.25">
      <c r="B27" s="104"/>
      <c r="C27" s="104"/>
      <c r="D27" s="104"/>
      <c r="G27" s="108"/>
      <c r="H27" s="107"/>
      <c r="I27" s="107"/>
      <c r="J27" s="107"/>
      <c r="K27" s="107"/>
      <c r="L27" s="107"/>
      <c r="M27" s="107"/>
      <c r="N27" s="107"/>
      <c r="O27" s="107"/>
      <c r="P27" s="107"/>
      <c r="R27" s="114"/>
      <c r="S27" s="115"/>
      <c r="T27" s="115"/>
      <c r="U27" s="116"/>
      <c r="W27" s="21"/>
    </row>
    <row r="28" spans="2:23" ht="15" customHeight="1" x14ac:dyDescent="0.25">
      <c r="B28" s="104"/>
      <c r="C28" s="104"/>
      <c r="D28" s="104"/>
      <c r="G28" s="108"/>
      <c r="H28" s="107"/>
      <c r="I28" s="107"/>
      <c r="J28" s="107"/>
      <c r="K28" s="107"/>
      <c r="L28" s="107"/>
      <c r="M28" s="107"/>
      <c r="N28" s="107"/>
      <c r="O28" s="107"/>
      <c r="P28" s="107"/>
      <c r="R28" s="114"/>
      <c r="S28" s="115"/>
      <c r="T28" s="115"/>
      <c r="U28" s="116"/>
      <c r="W28" s="21"/>
    </row>
    <row r="29" spans="2:23" ht="15" customHeight="1" x14ac:dyDescent="0.25">
      <c r="B29" s="104"/>
      <c r="C29" s="104"/>
      <c r="D29" s="104"/>
      <c r="G29" s="108"/>
      <c r="H29" s="107"/>
      <c r="I29" s="107"/>
      <c r="J29" s="107"/>
      <c r="K29" s="107"/>
      <c r="L29" s="107"/>
      <c r="M29" s="107"/>
      <c r="N29" s="107"/>
      <c r="O29" s="107"/>
      <c r="P29" s="107"/>
      <c r="R29" s="114"/>
      <c r="S29" s="115"/>
      <c r="T29" s="115"/>
      <c r="U29" s="116"/>
      <c r="W29" s="21"/>
    </row>
    <row r="30" spans="2:23" ht="15" customHeight="1" x14ac:dyDescent="0.25">
      <c r="B30" s="104"/>
      <c r="C30" s="104"/>
      <c r="D30" s="104"/>
      <c r="G30" s="108"/>
      <c r="H30" s="107"/>
      <c r="I30" s="107"/>
      <c r="J30" s="107"/>
      <c r="K30" s="107"/>
      <c r="L30" s="107"/>
      <c r="M30" s="107"/>
      <c r="N30" s="107"/>
      <c r="O30" s="107"/>
      <c r="P30" s="107"/>
      <c r="R30" s="114"/>
      <c r="S30" s="115"/>
      <c r="T30" s="115"/>
      <c r="U30" s="116"/>
      <c r="W30" s="21"/>
    </row>
    <row r="31" spans="2:23" ht="15" customHeight="1" x14ac:dyDescent="0.25">
      <c r="B31" s="104"/>
      <c r="C31" s="104"/>
      <c r="D31" s="104"/>
      <c r="G31" s="108"/>
      <c r="H31" s="107"/>
      <c r="I31" s="107"/>
      <c r="J31" s="107"/>
      <c r="K31" s="107"/>
      <c r="L31" s="107"/>
      <c r="M31" s="107"/>
      <c r="N31" s="107"/>
      <c r="O31" s="107"/>
      <c r="P31" s="107"/>
      <c r="R31" s="114"/>
      <c r="S31" s="115"/>
      <c r="T31" s="115"/>
      <c r="U31" s="116"/>
      <c r="W31" s="21"/>
    </row>
    <row r="32" spans="2:23" ht="15" customHeight="1" x14ac:dyDescent="0.25">
      <c r="B32" s="104"/>
      <c r="C32" s="104"/>
      <c r="D32" s="104"/>
      <c r="G32" s="108"/>
      <c r="H32" s="107"/>
      <c r="I32" s="107"/>
      <c r="J32" s="107"/>
      <c r="K32" s="107"/>
      <c r="L32" s="107"/>
      <c r="M32" s="107"/>
      <c r="N32" s="107"/>
      <c r="O32" s="107"/>
      <c r="P32" s="107"/>
      <c r="R32" s="114"/>
      <c r="S32" s="115"/>
      <c r="T32" s="115"/>
      <c r="U32" s="116"/>
      <c r="W32" s="21"/>
    </row>
    <row r="33" spans="2:23" ht="15" customHeight="1" x14ac:dyDescent="0.25">
      <c r="B33" s="104"/>
      <c r="C33" s="104"/>
      <c r="D33" s="104"/>
      <c r="G33" s="108"/>
      <c r="H33" s="107"/>
      <c r="I33" s="107"/>
      <c r="J33" s="107"/>
      <c r="K33" s="107"/>
      <c r="L33" s="107"/>
      <c r="M33" s="107"/>
      <c r="N33" s="107"/>
      <c r="O33" s="107"/>
      <c r="P33" s="107"/>
      <c r="R33" s="117"/>
      <c r="S33" s="118"/>
      <c r="T33" s="118"/>
      <c r="U33" s="119"/>
      <c r="W33" s="21"/>
    </row>
    <row r="34" spans="2:23" ht="15" customHeight="1" x14ac:dyDescent="0.25"/>
  </sheetData>
  <sheetProtection algorithmName="SHA-512" hashValue="/966aUuJ5yCOwnqSyN90WpiGB6kc3L6bOZUWtWOzMPCqgMEQqEKbVDQ3bh5z/RBf9YmypeFScI/0PcP1KY9Qew==" saltValue="hKnaL2iRL1z233Gz6Jk9Bw=="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21/09/21084554/manausprev-edital.pdf" xr:uid="{DF0DAEA0-6BF0-4F41-BBAB-369CCD7DC4A2}"/>
  </hyperlinks>
  <pageMargins left="0.511811024" right="0.511811024" top="0.78740157499999996" bottom="0.78740157499999996" header="0.31496062000000002" footer="0.31496062000000002"/>
  <pageSetup paperSize="9" orientation="portrait" horizontalDpi="0"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2" sqref="F12"/>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55</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 si="0">IF(ISNUMBER(R12/Q12),R12/Q12,"")</f>
        <v/>
      </c>
      <c r="T12" s="43"/>
      <c r="U12" s="53" t="str">
        <f>'D2'!$U$74</f>
        <v/>
      </c>
      <c r="V12" s="53" t="str">
        <f>'D2'!$V$74</f>
        <v/>
      </c>
      <c r="W12" s="52" t="str">
        <f t="shared" ref="W12" si="1">IF(ISNUMBER(V12/U12),V12/U12,"")</f>
        <v/>
      </c>
      <c r="Y12" s="129"/>
      <c r="Z12" s="129"/>
    </row>
    <row r="13" spans="1:27" x14ac:dyDescent="0.25">
      <c r="E13" s="47">
        <v>3</v>
      </c>
      <c r="F13" s="59"/>
      <c r="G13" s="48"/>
      <c r="H13" s="49"/>
      <c r="I13" s="49"/>
      <c r="J13" s="49"/>
      <c r="K13" s="43"/>
      <c r="L13" s="49"/>
      <c r="M13" s="49"/>
      <c r="N13" s="49"/>
      <c r="O13" s="49"/>
      <c r="P13" s="43"/>
      <c r="Q13" s="50"/>
      <c r="R13" s="50"/>
      <c r="S13" s="49"/>
      <c r="T13" s="43"/>
      <c r="U13" s="50"/>
      <c r="V13" s="50"/>
      <c r="W13" s="49"/>
      <c r="Y13" s="129"/>
      <c r="Z13" s="129"/>
    </row>
    <row r="14" spans="1:27" x14ac:dyDescent="0.25">
      <c r="E14" s="51">
        <v>4</v>
      </c>
      <c r="F14" s="60"/>
      <c r="G14" s="48"/>
      <c r="H14" s="52"/>
      <c r="I14" s="52"/>
      <c r="J14" s="52"/>
      <c r="K14" s="43"/>
      <c r="L14" s="52"/>
      <c r="M14" s="52"/>
      <c r="N14" s="52"/>
      <c r="O14" s="52"/>
      <c r="P14" s="43"/>
      <c r="Q14" s="53"/>
      <c r="R14" s="53"/>
      <c r="S14" s="52"/>
      <c r="T14" s="43"/>
      <c r="U14" s="53"/>
      <c r="V14" s="53"/>
      <c r="W14" s="52"/>
      <c r="Y14" s="129"/>
      <c r="Z14" s="129"/>
    </row>
    <row r="15" spans="1:27" x14ac:dyDescent="0.25">
      <c r="E15" s="47">
        <v>5</v>
      </c>
      <c r="F15" s="59"/>
      <c r="G15" s="48"/>
      <c r="H15" s="49"/>
      <c r="I15" s="49"/>
      <c r="J15" s="49"/>
      <c r="K15" s="43"/>
      <c r="L15" s="49"/>
      <c r="M15" s="49"/>
      <c r="N15" s="49"/>
      <c r="O15" s="49"/>
      <c r="P15" s="43"/>
      <c r="Q15" s="50"/>
      <c r="R15" s="50"/>
      <c r="S15" s="49"/>
      <c r="T15" s="43"/>
      <c r="U15" s="50"/>
      <c r="V15" s="50"/>
      <c r="W15" s="49"/>
      <c r="Y15" s="129"/>
      <c r="Z15" s="129"/>
    </row>
    <row r="16" spans="1:27" x14ac:dyDescent="0.25">
      <c r="E16" s="51">
        <v>6</v>
      </c>
      <c r="F16" s="60"/>
      <c r="G16" s="48"/>
      <c r="H16" s="52"/>
      <c r="I16" s="52"/>
      <c r="J16" s="52"/>
      <c r="K16" s="43"/>
      <c r="L16" s="52"/>
      <c r="M16" s="52"/>
      <c r="N16" s="52"/>
      <c r="O16" s="52"/>
      <c r="P16" s="43"/>
      <c r="Q16" s="53"/>
      <c r="R16" s="53"/>
      <c r="S16" s="52"/>
      <c r="T16" s="43"/>
      <c r="U16" s="53"/>
      <c r="V16" s="53"/>
      <c r="W16" s="52"/>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5Ll5YKWWQtSsIT6fFNE8MwV8sFuH/5tJZuzg9agQZz5a/nK7ZdGOh9ZKDlhScbyRI6g1quFSYp+6+93+IoxEdg==" saltValue="bYbaW9GBf4nocJR24Vnm1g=="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42" priority="13" operator="equal">
      <formula>"A"</formula>
    </cfRule>
    <cfRule type="cellIs" dxfId="41" priority="14" operator="equal">
      <formula>"U"</formula>
    </cfRule>
    <cfRule type="cellIs" dxfId="40" priority="15" operator="equal">
      <formula>"OK"</formula>
    </cfRule>
  </conditionalFormatting>
  <conditionalFormatting sqref="L10:O10 H13:I13 H17:I17 H21:I21 H25:I25">
    <cfRule type="cellIs" dxfId="39" priority="22" operator="equal">
      <formula>"A"</formula>
    </cfRule>
    <cfRule type="cellIs" dxfId="38" priority="23" operator="equal">
      <formula>"U"</formula>
    </cfRule>
    <cfRule type="cellIs" dxfId="37" priority="24" operator="equal">
      <formula>"OK"</formula>
    </cfRule>
  </conditionalFormatting>
  <conditionalFormatting sqref="L9:O9">
    <cfRule type="cellIs" dxfId="36" priority="25" operator="equal">
      <formula>"A"</formula>
    </cfRule>
    <cfRule type="cellIs" dxfId="35" priority="26" operator="equal">
      <formula>"U"</formula>
    </cfRule>
    <cfRule type="cellIs" dxfId="34" priority="27" operator="equal">
      <formula>"OK"</formula>
    </cfRule>
  </conditionalFormatting>
  <conditionalFormatting sqref="J13 J17 J21 J25">
    <cfRule type="cellIs" dxfId="33" priority="19" operator="equal">
      <formula>"A"</formula>
    </cfRule>
    <cfRule type="cellIs" dxfId="32" priority="20" operator="equal">
      <formula>"U"</formula>
    </cfRule>
    <cfRule type="cellIs" dxfId="31" priority="21" operator="equal">
      <formula>"OK"</formula>
    </cfRule>
  </conditionalFormatting>
  <conditionalFormatting sqref="L11:O11 L13:N13 L17:N17 L21:N21 L25:N25 L15:O15 L19:O19 L23:O23">
    <cfRule type="cellIs" dxfId="30" priority="16" operator="equal">
      <formula>"A"</formula>
    </cfRule>
    <cfRule type="cellIs" dxfId="29" priority="17" operator="equal">
      <formula>"U"</formula>
    </cfRule>
    <cfRule type="cellIs" dxfId="28" priority="18" operator="equal">
      <formula>"OK"</formula>
    </cfRule>
  </conditionalFormatting>
  <conditionalFormatting sqref="O27 O29 O31 O33 O35 O37 O39">
    <cfRule type="cellIs" dxfId="27" priority="1" operator="equal">
      <formula>"A"</formula>
    </cfRule>
    <cfRule type="cellIs" dxfId="26" priority="2" operator="equal">
      <formula>"U"</formula>
    </cfRule>
    <cfRule type="cellIs" dxfId="25" priority="3" operator="equal">
      <formula>"OK"</formula>
    </cfRule>
  </conditionalFormatting>
  <conditionalFormatting sqref="H27:I27 H29:I29 H31:I31 H33:I33 H35:I35 H37:I37 H39:I39">
    <cfRule type="cellIs" dxfId="24" priority="10" operator="equal">
      <formula>"A"</formula>
    </cfRule>
    <cfRule type="cellIs" dxfId="23" priority="11" operator="equal">
      <formula>"U"</formula>
    </cfRule>
    <cfRule type="cellIs" dxfId="22" priority="12" operator="equal">
      <formula>"OK"</formula>
    </cfRule>
  </conditionalFormatting>
  <conditionalFormatting sqref="J27 J29 J31 J33 J35 J37 J39">
    <cfRule type="cellIs" dxfId="21" priority="7" operator="equal">
      <formula>"A"</formula>
    </cfRule>
    <cfRule type="cellIs" dxfId="20" priority="8" operator="equal">
      <formula>"U"</formula>
    </cfRule>
    <cfRule type="cellIs" dxfId="19" priority="9" operator="equal">
      <formula>"OK"</formula>
    </cfRule>
  </conditionalFormatting>
  <conditionalFormatting sqref="L27:N27 L29:N29 L31:N31 L33:N33 L35:N35 L37:N37 L39:N39">
    <cfRule type="cellIs" dxfId="18" priority="4" operator="equal">
      <formula>"A"</formula>
    </cfRule>
    <cfRule type="cellIs" dxfId="17" priority="5" operator="equal">
      <formula>"U"</formula>
    </cfRule>
    <cfRule type="cellIs" dxfId="16" priority="6" operator="equal">
      <formula>"OK"</formula>
    </cfRule>
  </conditionalFormatting>
  <hyperlinks>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CONHECIMENTOS GERAIS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CONHECIMENTOS ESPECÍFICOS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f>Disciplinas!F13</f>
        <v>0</v>
      </c>
      <c r="E11" s="131"/>
      <c r="F11" s="131"/>
      <c r="G11" s="82">
        <f>IF(ISNUMBER(AVERAGE(Disciplinas!H13:J13)),AVERAGE(Disciplinas!H13:J13),0)</f>
        <v>0</v>
      </c>
      <c r="H11" s="82">
        <f>IF(ISNUMBER(AVERAGE(Disciplinas!L13:O13)),AVERAGE(Disciplinas!L13:O13),0)</f>
        <v>0</v>
      </c>
      <c r="I11" s="82">
        <f>Disciplinas!S13</f>
        <v>0</v>
      </c>
      <c r="J11" s="83">
        <f>Disciplinas!W13</f>
        <v>0</v>
      </c>
      <c r="K11" s="37"/>
      <c r="L11" s="72"/>
      <c r="M11" s="68"/>
      <c r="N11" s="68"/>
      <c r="O11" s="68"/>
      <c r="P11" s="68"/>
      <c r="Q11" s="68"/>
      <c r="R11" s="68"/>
      <c r="S11" s="73"/>
      <c r="T11" s="37"/>
      <c r="U11" s="37"/>
      <c r="V11" s="38"/>
    </row>
    <row r="12" spans="1:22" ht="15" customHeight="1" x14ac:dyDescent="0.2">
      <c r="A12" s="37"/>
      <c r="B12" s="37"/>
      <c r="C12" s="81">
        <v>4</v>
      </c>
      <c r="D12" s="131">
        <f>Disciplinas!F14</f>
        <v>0</v>
      </c>
      <c r="E12" s="131"/>
      <c r="F12" s="131"/>
      <c r="G12" s="82">
        <f>IF(ISNUMBER(AVERAGE(Disciplinas!H14:J14)),AVERAGE(Disciplinas!H14:J14),0)</f>
        <v>0</v>
      </c>
      <c r="H12" s="82">
        <f>IF(ISNUMBER(AVERAGE(Disciplinas!L14:O14)),AVERAGE(Disciplinas!L14:O14),0)</f>
        <v>0</v>
      </c>
      <c r="I12" s="82">
        <f>Disciplinas!S14</f>
        <v>0</v>
      </c>
      <c r="J12" s="83">
        <f>Disciplinas!W14</f>
        <v>0</v>
      </c>
      <c r="K12" s="37"/>
      <c r="L12" s="72"/>
      <c r="M12" s="68"/>
      <c r="N12" s="68"/>
      <c r="O12" s="68"/>
      <c r="P12" s="68"/>
      <c r="Q12" s="68"/>
      <c r="R12" s="68"/>
      <c r="S12" s="73"/>
      <c r="T12" s="37"/>
      <c r="U12" s="37"/>
      <c r="V12" s="38"/>
    </row>
    <row r="13" spans="1:22" ht="15" customHeight="1" x14ac:dyDescent="0.2">
      <c r="A13" s="37"/>
      <c r="B13" s="37"/>
      <c r="C13" s="81">
        <v>5</v>
      </c>
      <c r="D13" s="131">
        <f>Disciplinas!F15</f>
        <v>0</v>
      </c>
      <c r="E13" s="131"/>
      <c r="F13" s="131"/>
      <c r="G13" s="82">
        <f>IF(ISNUMBER(AVERAGE(Disciplinas!H15:J15)),AVERAGE(Disciplinas!H15:J15),0)</f>
        <v>0</v>
      </c>
      <c r="H13" s="82">
        <f>IF(ISNUMBER(AVERAGE(Disciplinas!L15:O15)),AVERAGE(Disciplinas!L15:O15),0)</f>
        <v>0</v>
      </c>
      <c r="I13" s="82">
        <f>Disciplinas!S15</f>
        <v>0</v>
      </c>
      <c r="J13" s="83">
        <f>Disciplinas!W15</f>
        <v>0</v>
      </c>
      <c r="K13" s="37"/>
      <c r="L13" s="72"/>
      <c r="M13" s="68"/>
      <c r="N13" s="68"/>
      <c r="O13" s="68"/>
      <c r="P13" s="68"/>
      <c r="Q13" s="68"/>
      <c r="R13" s="68"/>
      <c r="S13" s="73"/>
      <c r="T13" s="37"/>
      <c r="U13" s="37"/>
      <c r="V13" s="38"/>
    </row>
    <row r="14" spans="1:22" ht="15" customHeight="1" x14ac:dyDescent="0.2">
      <c r="A14" s="37"/>
      <c r="B14" s="37"/>
      <c r="C14" s="81">
        <v>6</v>
      </c>
      <c r="D14" s="131">
        <f>Disciplinas!F16</f>
        <v>0</v>
      </c>
      <c r="E14" s="131"/>
      <c r="F14" s="131"/>
      <c r="G14" s="82">
        <f>IF(ISNUMBER(AVERAGE(Disciplinas!H16:J16)),AVERAGE(Disciplinas!H16:J16),0)</f>
        <v>0</v>
      </c>
      <c r="H14" s="82">
        <f>IF(ISNUMBER(AVERAGE(Disciplinas!L16:O16)),AVERAGE(Disciplinas!L16:O16),0)</f>
        <v>0</v>
      </c>
      <c r="I14" s="82">
        <f>Disciplinas!S16</f>
        <v>0</v>
      </c>
      <c r="J14" s="83">
        <f>Disciplinas!W16</f>
        <v>0</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vOOeqR1xHGiM60LLYGe43m5Gq9wYfVJxWcXuaK0QF+nYcoVy/W4VwiZXSOFl4Vnyx/jc4p9MoNi1iuOwnKmrEQ==" saltValue="81F4AJmXkmbjULSiaW0nO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56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58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59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60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65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64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66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67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68</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69</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70</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22.5" x14ac:dyDescent="0.25">
      <c r="A29" s="25"/>
      <c r="B29" s="25"/>
      <c r="C29" s="25"/>
      <c r="D29" s="25"/>
      <c r="E29" s="30">
        <v>16</v>
      </c>
      <c r="F29" s="24" t="s">
        <v>71</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22.5" x14ac:dyDescent="0.25">
      <c r="A30" s="25"/>
      <c r="B30" s="25"/>
      <c r="C30" s="25"/>
      <c r="D30" s="25"/>
      <c r="E30" s="26">
        <v>17</v>
      </c>
      <c r="F30" s="23" t="s">
        <v>72</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x14ac:dyDescent="0.25">
      <c r="A31" s="25"/>
      <c r="B31" s="25"/>
      <c r="C31" s="25"/>
      <c r="D31" s="25"/>
      <c r="E31" s="30">
        <v>18</v>
      </c>
      <c r="F31" s="24" t="s">
        <v>73</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22.5" x14ac:dyDescent="0.25">
      <c r="A32" s="25"/>
      <c r="B32" s="25"/>
      <c r="C32" s="25"/>
      <c r="D32" s="25"/>
      <c r="E32" s="26">
        <v>19</v>
      </c>
      <c r="F32" s="23" t="s">
        <v>74</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ht="22.5" x14ac:dyDescent="0.25">
      <c r="A33" s="25"/>
      <c r="B33" s="25"/>
      <c r="C33" s="25"/>
      <c r="D33" s="25"/>
      <c r="E33" s="30">
        <v>20</v>
      </c>
      <c r="F33" s="24" t="s">
        <v>75</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ht="22.5" x14ac:dyDescent="0.25">
      <c r="A34" s="25"/>
      <c r="B34" s="25"/>
      <c r="C34" s="25"/>
      <c r="D34" s="25"/>
      <c r="E34" s="26">
        <v>21</v>
      </c>
      <c r="F34" s="23" t="s">
        <v>76</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22.5" x14ac:dyDescent="0.25">
      <c r="A35" s="25"/>
      <c r="B35" s="25"/>
      <c r="C35" s="25"/>
      <c r="D35" s="25"/>
      <c r="E35" s="30">
        <v>22</v>
      </c>
      <c r="F35" s="24" t="s">
        <v>77</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ht="22.5" x14ac:dyDescent="0.25">
      <c r="A36" s="25"/>
      <c r="B36" s="25"/>
      <c r="C36" s="25"/>
      <c r="D36" s="25"/>
      <c r="E36" s="26">
        <v>23</v>
      </c>
      <c r="F36" s="23" t="s">
        <v>78</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ht="22.5" x14ac:dyDescent="0.25">
      <c r="A37" s="25"/>
      <c r="B37" s="25"/>
      <c r="C37" s="25"/>
      <c r="D37" s="25"/>
      <c r="E37" s="30">
        <v>24</v>
      </c>
      <c r="F37" s="24" t="s">
        <v>79</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t="s">
        <v>80</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MUjD8Qq36MxnX6T9XbTWB+lPqa9+tVQMyx1CZ78hAPsjsgmgGTOisbqPd0zHCp7oS2IWJI4C6N9Ur0ZdMin8WQ==" saltValue="blrn1u+D3fYkfhRUyp6D3A=="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15" priority="8" operator="equal">
      <formula>$Z$15</formula>
    </cfRule>
    <cfRule type="cellIs" dxfId="14" priority="9" operator="equal">
      <formula>$Z$14</formula>
    </cfRule>
  </conditionalFormatting>
  <conditionalFormatting sqref="H52:J73 L52:O73">
    <cfRule type="cellIs" dxfId="13" priority="6" operator="equal">
      <formula>$Z$15</formula>
    </cfRule>
    <cfRule type="cellIs" dxfId="12" priority="7" operator="equal">
      <formula>$Z$14</formula>
    </cfRule>
  </conditionalFormatting>
  <conditionalFormatting sqref="J14:J23">
    <cfRule type="cellIs" dxfId="11" priority="4" operator="equal">
      <formula>$Z$15</formula>
    </cfRule>
    <cfRule type="cellIs" dxfId="10" priority="5"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47</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09.5"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82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93.75" x14ac:dyDescent="0.25">
      <c r="A17" s="25"/>
      <c r="B17" s="25"/>
      <c r="C17" s="25"/>
      <c r="D17" s="25"/>
      <c r="E17" s="30">
        <v>4</v>
      </c>
      <c r="F17" s="24" t="s">
        <v>83</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46.25" x14ac:dyDescent="0.25">
      <c r="A18" s="25"/>
      <c r="B18" s="25"/>
      <c r="C18" s="25"/>
      <c r="D18" s="25"/>
      <c r="E18" s="26">
        <v>5</v>
      </c>
      <c r="F18" s="23" t="s">
        <v>84</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Kh2BDAWoLqdmyFwim4++eYWEcwjGuXZU1nsMi4fdwZzeEiWaTjp0vyJVZWp5xG2Zv5x+xJUpQh/Ki5+yacIEw==" saltValue="f+2QNNLOy6sJTHnLi4pKz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Capa</vt:lpstr>
      <vt:lpstr>Concurso</vt:lpstr>
      <vt:lpstr>Disciplinas</vt:lpstr>
      <vt:lpstr>Estatísticas</vt:lpstr>
      <vt:lpstr>D1</vt:lpstr>
      <vt:lpstr>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2021-09-21T19:59:01Z</dcterms:modified>
</cp:coreProperties>
</file>