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0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090FAF84-521E-4121-BC9D-BCDCC93DF663}"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8" l="1"/>
  <c r="N74" i="8"/>
  <c r="M74" i="8"/>
  <c r="L74" i="8"/>
  <c r="J74" i="8"/>
  <c r="I74" i="8"/>
  <c r="H74" i="8"/>
  <c r="L74" i="9" l="1"/>
  <c r="J74" i="9"/>
  <c r="I74" i="9"/>
  <c r="H74" i="9"/>
  <c r="O74" i="9"/>
  <c r="N74" i="9"/>
  <c r="M74" i="9"/>
  <c r="V74" i="8"/>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D29" i="7" l="1"/>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2" i="6"/>
  <c r="U12" i="6"/>
  <c r="R12" i="6"/>
  <c r="Q12" i="6"/>
  <c r="O12" i="6"/>
  <c r="N12" i="6"/>
  <c r="M12" i="6"/>
  <c r="L12" i="6"/>
  <c r="J12" i="6"/>
  <c r="I12" i="6"/>
  <c r="H12" i="6"/>
  <c r="V11" i="6"/>
  <c r="U11" i="6"/>
  <c r="R11" i="6"/>
  <c r="Q11" i="6"/>
  <c r="O11" i="6"/>
  <c r="N11" i="6"/>
  <c r="M11" i="6"/>
  <c r="L11" i="6"/>
  <c r="J11" i="6"/>
  <c r="I11" i="6"/>
  <c r="H11" i="6"/>
  <c r="J34" i="7" l="1"/>
  <c r="J22" i="7"/>
  <c r="I28" i="7"/>
  <c r="J28" i="7"/>
  <c r="J27" i="7"/>
  <c r="J24" i="7"/>
  <c r="J20" i="7"/>
  <c r="I17" i="7"/>
  <c r="J16" i="7"/>
  <c r="I11" i="7"/>
  <c r="J13" i="7"/>
  <c r="I15" i="7"/>
  <c r="J18" i="7"/>
  <c r="J30" i="7"/>
  <c r="I32" i="7"/>
  <c r="J38" i="7"/>
  <c r="I41" i="6"/>
  <c r="N41" i="6"/>
  <c r="W12" i="6"/>
  <c r="J10" i="7" s="1"/>
  <c r="I16" i="7"/>
  <c r="J21" i="7"/>
  <c r="J29" i="7"/>
  <c r="I31" i="7"/>
  <c r="J11" i="7"/>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<sst xmlns="http://schemas.openxmlformats.org/spreadsheetml/2006/main" count="142" uniqueCount="91">
  <si>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</si>
  <si>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</si>
  <si>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</si>
  <si>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</si>
  <si>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</si>
  <si>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</si>
  <si>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</si>
  <si>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</si>
  <si>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</si>
  <si>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</si>
  <si>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</si>
  <si>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</si>
  <si>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</si>
  <si>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</si>
  <si>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</si>
  <si>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</si>
  <si>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</si>
  <si>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</si>
  <si>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</si>
  <si>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</si>
  <si>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</si>
  <si>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</si>
  <si>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</si>
  <si>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</si>
  <si>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</si>
  <si>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</si>
  <si>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</si>
  <si>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</si>
  <si>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</si>
  <si>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</si>
  <si>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</si>
  <si>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</si>
  <si>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</si>
  <si>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</si>
  <si>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</si>
  <si>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</si>
  <si>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</si>
  <si>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</si>
  <si>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</si>
  <si>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</si>
  <si>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</si>
  <si>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</si>
  <si>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</si>
  <si>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</si>
  <si>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</si>
  <si>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</si>
  <si>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</si>
  <si>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</si>
  <si>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CONHECIMENTOS ESPECÍFICOS</t>
  </si>
  <si>
    <t>MANAUSPREV</t>
  </si>
  <si>
    <t>FCC</t>
  </si>
  <si>
    <t>https://dhg1h5j42swfq.cloudfront.net/2021/09/21084554/manausprev-edital.pdf</t>
  </si>
  <si>
    <t>https://www.youtube.com/watch?time_continue=1&amp;v=DhVIKsekzAo&amp;feature=emb_logo</t>
  </si>
  <si>
    <t>ENSINO SUPERIOR</t>
  </si>
  <si>
    <t>CONHECIMENTOS GERAIS: 20; CONHECIMENTOS ESPECÍFICOS: 40</t>
  </si>
  <si>
    <t>CONHECIMENTOS GERAIS</t>
  </si>
  <si>
    <t>Língua Portuguesa</t>
  </si>
  <si>
    <t>Interpretação de texto. Argumentação. Pressupostos e subentendidos.</t>
  </si>
  <si>
    <t>Níveis de linguagem. Ortografia e acentuação. Articulação do texto:</t>
  </si>
  <si>
    <t>Processos de coordenação e subordinação. Discurso direto e indireto.</t>
  </si>
  <si>
    <t>Pontuação. Equivalência e transformação de estruturas. Redação</t>
  </si>
  <si>
    <t>Coesão e coerência. Classes de palavras. Sintaxe. Termos da oração.</t>
  </si>
  <si>
    <t>Concordância nominal e verbal. Regência nominal e verbal. Ocorrência da Crase.</t>
  </si>
  <si>
    <t xml:space="preserve">Tempos, modos e vozes verbais. Flexão nominal e verbal. </t>
  </si>
  <si>
    <t>Números inteiros e racionais: operações (adição, subtração,</t>
  </si>
  <si>
    <t>Noções de Raciocínio Lógico-Matemático</t>
  </si>
  <si>
    <t>multiplicação, divisão, potenciação); expressões numéricas; múltiplos e</t>
  </si>
  <si>
    <t>divisores de números naturais; problemas. Frações e operações com</t>
  </si>
  <si>
    <t>frações. Números e grandezas proporcionais: razões e proporções;</t>
  </si>
  <si>
    <t>divisão em partes proporcionais; regra de três; porcentagem e</t>
  </si>
  <si>
    <t>problemas. Problemas com Sistemas de medidas: medidas de tempo;</t>
  </si>
  <si>
    <t>sistema decimal de medidas; sistema monetário brasileiro. Estrutura</t>
  </si>
  <si>
    <t>lógica de relações arbitrárias entre pessoas, lugares, objetos ou eventos</t>
  </si>
  <si>
    <t>fictícios; deduzir novas informações das relações fornecidas e avaliar as</t>
  </si>
  <si>
    <t>condições usadas para estabelecer a estrutura daquelas relações.</t>
  </si>
  <si>
    <t>Compreensão e elaboração da lógica das situações por meio de:</t>
  </si>
  <si>
    <t>raciocínio verbal, raciocínio matemático, raciocínio sequencial,</t>
  </si>
  <si>
    <t>orientação espacial e temporal, formação de conceitos, discriminação de</t>
  </si>
  <si>
    <t>elementos. Compreensão do processo lógico que, a partir de um</t>
  </si>
  <si>
    <t>conjunto de hipóteses, conduz, de forma válida, a conclusões</t>
  </si>
  <si>
    <t>determinadas.</t>
  </si>
  <si>
    <t>CR</t>
  </si>
  <si>
    <t>ANALISTA PREVIDENCIÁRIO - ECONOMIA</t>
  </si>
  <si>
    <t xml:space="preserve">Economia: Sistema Monetário Nacional: origem, funções e formas de
moeda; demanda e oferta de moeda; o sistema monetário e os meios de
pagamento; criação e destruição de base monetária e meios de
pagamento; efeito multiplicador da moeda; teoria quantitativa da moeda;
moeda e inflação; instrumentos de controle monetário. Relações
econômicas internacionais: termos de troca, poder de compra das
exportações e capacidade de importar; os regimes cambiais; taxa de
câmbio nominal e taxa de câmbio real; as contas do balanço de
pagamentos; desequilíbrio no balanço de pagamentos e política cambial.
Contas Nacionais: as contas nacionais em uma economia aberta com
governo; contabilidade nacional; o déficit público e seu financiamento; as
Contas Nacionais no Brasil. Economia do setor público: a ação
econômica do setor público; financiamento das atividades públicas;
impacto da carga tributária na atividade econômica e na distribuição de
renda; impostos regressivos e progressivos; impostos sobre consumo
em cascata e sobre valor adicionado. Microeconomia: impacto de
impostos sobre o equilíbrio de mercado. Políticas fiscal, monetária e
cambial. Sistema Financeiro Nacional: conceitos, funções e estrutura;
subsistemas normativos e de intermediação financeira; autoridades
monetárias (Conselho Monetário Nacional e Banco Central do Brasil),
autoridades de apoio (Comissão de Valores Mobiliários, Banco do Brasil
e Banco Nacional de Desenvolvimento Econômico e Social) e suas
atribuições e funções. </t>
  </si>
  <si>
    <t>Noções de Investimentos em RPPS: Sistema
Financeiro Nacional: Estrutura do Sistema Financeiro Nacional; Órgãos
normativos e instituições supervisoras, executoras e operadoras.
Princípios de investimentos. Principais fatores de análise de
investimentos, principais riscos do investidor. Fundos de investimentos:
aspectos gerais, principais estratégias de gestão, principais modalidades
de fundos de investimentos. Prevenção e combate à lavagem de
dinheiro ou ocultação de bens, direitos e valores. Resolução CMN
nº 3.922, de 25 de novembro de 2010 e alterações (Dispõe sobre as
aplicações dos recursos dos regimes próprios de previdência social
instituídos pela União, Estados, Distrito Federal e Municípios)</t>
  </si>
  <si>
    <t xml:space="preserve">Matemática Financeira: juros simples e compostos: conceitos,
aplicação, capitalização e desconto; taxa de juros: proporcionais,
equivalentes, real, nominal, bruta e líquida; fluxos de caixa: série
uniforme, valor presente líquido e taxa interna de retorno,
equivalência. </t>
  </si>
  <si>
    <t>Administração Financeira e Orçamentária:
Planejamento e Orçamento na Constituição Federal de 1988: Plano
Plurianual (PPA), Lei de Diretrizes Orçamentárias (LDO) e Lei
Orçamentária Anual (LOA). Orçamento público: conceitos, princípios
orçamentários e receitas e despesas orçamentárias, orçamento
tradicional e orçamento-programa. Objetivos da política orçamentária.
Integração entre planejamento e orçamento. Ciclo orçamentário.
Orçamento e gestão das organizações do setor público: mensuração do
desempenho e controle orçamentário. Conceituação e classificação da
Receita Pública. Classificação das receitas orçamentárias. Classificação
das despesas orçamentárias. Créditos orçamentários iniciais e
adicionais. Manual de Contabilidade aplicada ao Setor Público, 8ª
edição: Anexos – Ementário da Receita e do Plano de Contas Aplicado
ao Setor Público; Procedimentos Contábeis Orçamentários;
Demonstrações Contábeis Aplicadas ao Setor Público; Plano de Contas
Aplicado ao Setor Público. LRF – Lei Complementar nº 101, de 4 de
maio de 2000. Lei Complementar nº 131, de 27 de maio de 2009. Lei
Federal nº 4.320, de 17 de março de 1964. Dívida pública flutuante e
fundada. Patrimônio público</t>
  </si>
  <si>
    <t>Noções de Direito Constitucional:
Constituição Federal - Dos Princípios fundamentais; Dos direitos e
garantias fundamentais (capítulos I, II, III e IV); Da organização do
Estado; Da Administração pública; Da ordem social.</t>
  </si>
  <si>
    <t>Noções de Direito
Administrativo: Conceito, objeto e fontes. Organização administrativa.
Órgãos da Administração. Hierarquia e competências. Centralização e
descentralização. Estrutura jurídica da Administração pública no Brasil.
Administração direta e indireta. Ato administrativo: conceito, requisitos,
elementos e atributos, discricionariedade e vinculação, classificação e
espécies, vícios. Improbidade administrativa. Contrato administrativo:
conceito, Características e peculiaridades, mutabilidade, controle,
formalização, execução e inexecução. Legislação básica para licitações
e contratos: Lei nº 14.133, de 01 de abril de 2021. Poder de polícia:
conceito, atributos, características, meios de atuação, finalidade e
limites. Servidores públicos: Lei nº 1.118, de 01 de setembro de 1971
(Estatuto dos Servidores Públicos do Município de Manaus) e alterações.
Processo administrativo Lei nº 9.784, de 29 de janeiro de 1999.
Responsabilidade extracontratual do Estado. Controle interno e externo
da Administração pública. Código de Ética da Manaus Previdência
(Portaria Nº 270, de 18 de junho de 2020), Lei Geral de Proteção de
Dados – LGPD (Lei nº 13.709, de 14 de agosto de 2018) e alterações.</t>
  </si>
  <si>
    <t>Noções de Direito Previdenciário: Regime Próprio de Previdência
Social – RPPS; Normas Constitucionais e Normas Gerais das Leis
nº 9.717, de 27 de novembro de 1998 e nº 10.887, de 18 de junho de
2004; agentes públicos; órgãos de controle do RPPS; Benefícios do
Regime Próprio de Previdência Social. Portaria MPS nº 402, de 10 de
dezembro de 2008 (e alterações). Regime de Previdência
Complementar. Previdência Complementar dos Servidores Públicos.</t>
  </si>
  <si>
    <t>Legislação Municipal: Lei Municipal nº 870, de 21 de julho de 2005 (e
suas alterações). Lei Municipal nº 2.419, de 29 de março de 2019 (e
suas alterações). Lei Municipal nº 1.997, de 18 de junho de 2015
(Processo administrativo municipal). Decreto Municipal nº 4.846, de 18
de junho de 2020 (Regimento interno da MANAUSPREV). Lei nº 1.118,
de 01 de setembro de 1971 (Estatuto dos Servidores Públicos do
Município de Manaus) e alterações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</si>
</sst>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43">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Estatísticas!$H$9:$H$10</c:f>
              <c:numCache>
                <c:formatCode>0%</c:formatCode>
                <c:ptCount val="2"/>
                <c:pt idx="0">
                  <c:v>0</c:v>
                </c:pt>
                <c:pt idx="1">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Estatísticas!$J$9:$J$10</c:f>
              <c:numCache>
                <c:formatCode>0%</c:formatCode>
                <c:ptCount val="2"/>
                <c:pt idx="0">
                  <c:v>0</c:v>
                </c:pt>
                <c:pt idx="1">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Estatísticas!$G$9:$G$10</c:f>
              <c:numCache>
                <c:formatCode>0%</c:formatCode>
                <c:ptCount val="2"/>
                <c:pt idx="0">
                  <c:v>0</c:v>
                </c:pt>
                <c:pt idx="1">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Estatísticas!$I$9:$I$10</c:f>
              <c:numCache>
                <c:formatCode>0%</c:formatCode>
                <c:ptCount val="2"/>
                <c:pt idx="0">
                  <c:v>0</c:v>
                </c:pt>
                <c:pt idx="1">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time_continue=1&amp;v=DhVIKsekzAo&amp;feature=emb_log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513838</xdr:colOff>
      <xdr:row>6</xdr:row>
      <xdr:rowOff>142875</xdr:rowOff>
    </xdr:from>
    <xdr:to>
      <xdr:col>19</xdr:col>
      <xdr:colOff>57150</xdr:colOff>
      <xdr:row>38</xdr:row>
      <xdr:rowOff>85725</xdr:rowOff>
    </xdr:to>
    <xdr:pic>
      <xdr:nvPicPr>
        <xdr:cNvPr id="6" name="Imagem 5">
          <a:hlinkClick xmlns:r="http://schemas.openxmlformats.org/officeDocument/2006/relationships" r:id="rId7"/>
          <a:extLst>
            <a:ext uri="{FF2B5EF4-FFF2-40B4-BE49-F238E27FC236}">
              <a16:creationId xmlns:a16="http://schemas.microsoft.com/office/drawing/2014/main" id="{E2336910-076C-42FE-AA50-771A1CC4CB6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23438" y="1285875"/>
          <a:ext cx="10516112" cy="6038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552450</xdr:colOff>
      <xdr:row>6</xdr:row>
      <xdr:rowOff>142875</xdr:rowOff>
    </xdr:from>
    <xdr:to>
      <xdr:col>4</xdr:col>
      <xdr:colOff>104775</xdr:colOff>
      <xdr:row>33</xdr:row>
      <xdr:rowOff>47625</xdr:rowOff>
    </xdr:to>
    <xdr:pic>
      <xdr:nvPicPr>
        <xdr:cNvPr id="4" name="Imagem 3">
          <a:extLst>
            <a:ext uri="{FF2B5EF4-FFF2-40B4-BE49-F238E27FC236}">
              <a16:creationId xmlns:a16="http://schemas.microsoft.com/office/drawing/2014/main" id="{75B234B7-EA05-4E92-AD36-865AC20AD3DF}"/>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52450" y="1285875"/>
          <a:ext cx="1990725" cy="5048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28</xdr:row>
      <xdr:rowOff>190500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GERAIS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28</xdr:row>
      <xdr:rowOff>190500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GERAIS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13</xdr:row>
      <xdr:rowOff>4286250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9/21084554/manausprev-edital.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QYOxNFEOKCnJ/MXvqE5ebBoVhtAvfoBTHapEz4B/EnQfOqZwFqt9jocEoSvCXdddLb1diOlnewqUMnc/ESVHeQ==" saltValue="4a55vwVA/PxwOs0flR92n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1" t="s">
        <v>30</v>
      </c>
      <c r="C8" s="101"/>
      <c r="D8" s="101"/>
      <c r="G8" s="35" t="s">
        <v>32</v>
      </c>
      <c r="H8" s="106" t="s">
        <v>49</v>
      </c>
      <c r="I8" s="106"/>
      <c r="J8" s="106"/>
      <c r="K8" s="106"/>
      <c r="L8" s="106"/>
      <c r="M8" s="106"/>
      <c r="N8" s="106"/>
      <c r="O8" s="106"/>
      <c r="P8" s="106"/>
      <c r="S8" s="103" t="s">
        <v>12</v>
      </c>
      <c r="T8" s="103"/>
      <c r="U8" s="103"/>
    </row>
    <row r="9" spans="1:23" ht="15" customHeight="1" x14ac:dyDescent="0.25">
      <c r="B9" s="101"/>
      <c r="C9" s="101"/>
      <c r="D9" s="101"/>
      <c r="G9" s="35" t="s">
        <v>24</v>
      </c>
      <c r="H9" s="107">
        <v>44460</v>
      </c>
      <c r="I9" s="106"/>
      <c r="J9" s="106"/>
      <c r="K9" s="106"/>
      <c r="L9" s="106"/>
      <c r="M9" s="106"/>
      <c r="N9" s="106"/>
      <c r="O9" s="106"/>
      <c r="P9" s="106"/>
      <c r="S9" s="102"/>
      <c r="T9" s="102"/>
      <c r="U9" s="102"/>
    </row>
    <row r="10" spans="1:23" ht="15" customHeight="1" x14ac:dyDescent="0.25">
      <c r="B10" s="101"/>
      <c r="C10" s="101"/>
      <c r="D10" s="101"/>
      <c r="G10" s="35" t="s">
        <v>3</v>
      </c>
      <c r="H10" s="106" t="s">
        <v>50</v>
      </c>
      <c r="I10" s="106"/>
      <c r="J10" s="106"/>
      <c r="K10" s="106"/>
      <c r="L10" s="106"/>
      <c r="M10" s="106"/>
      <c r="N10" s="106"/>
      <c r="O10" s="106"/>
      <c r="P10" s="106"/>
      <c r="S10" s="102"/>
      <c r="T10" s="102"/>
      <c r="U10" s="102"/>
    </row>
    <row r="11" spans="1:23" ht="15" customHeight="1" x14ac:dyDescent="0.25">
      <c r="B11" s="101"/>
      <c r="C11" s="101"/>
      <c r="D11" s="101"/>
      <c r="G11" s="35" t="s">
        <v>44</v>
      </c>
      <c r="H11" s="108" t="s">
        <v>51</v>
      </c>
      <c r="I11" s="108"/>
      <c r="J11" s="108"/>
      <c r="K11" s="108"/>
      <c r="L11" s="108"/>
      <c r="M11" s="108"/>
      <c r="N11" s="108"/>
      <c r="O11" s="108"/>
      <c r="P11" s="108"/>
      <c r="S11" s="102"/>
      <c r="T11" s="102"/>
      <c r="U11" s="102"/>
    </row>
    <row r="12" spans="1:23" ht="15" customHeight="1" x14ac:dyDescent="0.25">
      <c r="B12" s="101"/>
      <c r="C12" s="101"/>
      <c r="D12" s="101"/>
      <c r="G12" s="36"/>
      <c r="H12" s="36"/>
      <c r="I12" s="36"/>
      <c r="J12" s="36"/>
      <c r="K12" s="36"/>
      <c r="L12" s="36"/>
      <c r="M12" s="36"/>
      <c r="N12" s="36"/>
      <c r="O12" s="36"/>
      <c r="P12" s="36"/>
      <c r="S12" s="102"/>
      <c r="T12" s="102"/>
      <c r="U12" s="102"/>
    </row>
    <row r="13" spans="1:23" ht="15" customHeight="1" x14ac:dyDescent="0.25">
      <c r="B13" s="101"/>
      <c r="C13" s="101"/>
      <c r="D13" s="101"/>
      <c r="G13" s="35" t="s">
        <v>5</v>
      </c>
      <c r="H13" s="106" t="s">
        <v>82</v>
      </c>
      <c r="I13" s="106"/>
      <c r="J13" s="106"/>
      <c r="K13" s="106"/>
      <c r="L13" s="106"/>
      <c r="M13" s="106"/>
      <c r="N13" s="106"/>
      <c r="O13" s="106"/>
      <c r="P13" s="106"/>
      <c r="S13" s="102"/>
      <c r="T13" s="102"/>
      <c r="U13" s="102"/>
    </row>
    <row r="14" spans="1:23" ht="15" customHeight="1" x14ac:dyDescent="0.25">
      <c r="B14" s="101"/>
      <c r="C14" s="101"/>
      <c r="D14" s="101"/>
      <c r="G14" s="35" t="s">
        <v>6</v>
      </c>
      <c r="H14" s="106"/>
      <c r="I14" s="106"/>
      <c r="J14" s="106"/>
      <c r="K14" s="106"/>
      <c r="L14" s="106"/>
      <c r="M14" s="106"/>
      <c r="N14" s="106"/>
      <c r="O14" s="106"/>
      <c r="P14" s="106"/>
      <c r="S14" s="102"/>
      <c r="T14" s="102"/>
      <c r="U14" s="102"/>
    </row>
    <row r="15" spans="1:23" ht="15" customHeight="1" x14ac:dyDescent="0.25">
      <c r="B15" s="101"/>
      <c r="C15" s="101"/>
      <c r="D15" s="101"/>
      <c r="G15" s="35" t="s">
        <v>7</v>
      </c>
      <c r="H15" s="106"/>
      <c r="I15" s="106"/>
      <c r="J15" s="106"/>
      <c r="K15" s="106"/>
      <c r="L15" s="106"/>
      <c r="M15" s="106"/>
      <c r="N15" s="106"/>
      <c r="O15" s="106"/>
      <c r="P15" s="106"/>
      <c r="S15" s="102"/>
      <c r="T15" s="102"/>
      <c r="U15" s="102"/>
    </row>
    <row r="16" spans="1:23" ht="15" customHeight="1" x14ac:dyDescent="0.25">
      <c r="B16" s="101"/>
      <c r="C16" s="101"/>
      <c r="D16" s="101"/>
      <c r="G16" s="35" t="s">
        <v>8</v>
      </c>
      <c r="H16" s="106" t="s">
        <v>53</v>
      </c>
      <c r="I16" s="106"/>
      <c r="J16" s="106"/>
      <c r="K16" s="106"/>
      <c r="L16" s="106"/>
      <c r="M16" s="106"/>
      <c r="N16" s="106"/>
      <c r="O16" s="106"/>
      <c r="P16" s="106"/>
      <c r="S16" s="102"/>
      <c r="T16" s="102"/>
      <c r="U16" s="102"/>
    </row>
    <row r="17" spans="2:23" ht="15" customHeight="1" x14ac:dyDescent="0.25">
      <c r="B17" s="101"/>
      <c r="C17" s="101"/>
      <c r="D17" s="101"/>
      <c r="G17" s="35" t="s">
        <v>9</v>
      </c>
      <c r="H17" s="121">
        <v>6712.37</v>
      </c>
      <c r="I17" s="106"/>
      <c r="J17" s="106"/>
      <c r="K17" s="106"/>
      <c r="L17" s="106"/>
      <c r="M17" s="106"/>
      <c r="N17" s="106"/>
      <c r="O17" s="106"/>
      <c r="P17" s="106"/>
      <c r="S17" s="102"/>
      <c r="T17" s="102"/>
      <c r="U17" s="102"/>
    </row>
    <row r="18" spans="2:23" ht="15" customHeight="1" x14ac:dyDescent="0.25">
      <c r="B18" s="101"/>
      <c r="C18" s="101"/>
      <c r="D18" s="101"/>
      <c r="G18" s="35" t="s">
        <v>10</v>
      </c>
      <c r="H18" s="106" t="s">
        <v>81</v>
      </c>
      <c r="I18" s="106"/>
      <c r="J18" s="106"/>
      <c r="K18" s="106"/>
      <c r="L18" s="106"/>
      <c r="M18" s="106"/>
      <c r="N18" s="106"/>
      <c r="O18" s="106"/>
      <c r="P18" s="106"/>
      <c r="S18" s="102"/>
      <c r="T18" s="102"/>
      <c r="U18" s="102"/>
    </row>
    <row r="19" spans="2:23" ht="15" customHeight="1" x14ac:dyDescent="0.25">
      <c r="B19" s="101"/>
      <c r="C19" s="101"/>
      <c r="D19" s="101"/>
      <c r="G19" s="36"/>
      <c r="H19" s="36"/>
      <c r="I19" s="36"/>
      <c r="J19" s="36"/>
      <c r="K19" s="36"/>
      <c r="L19" s="36"/>
      <c r="M19" s="36"/>
      <c r="N19" s="36"/>
      <c r="O19" s="36"/>
      <c r="P19" s="36"/>
    </row>
    <row r="20" spans="2:23" ht="15" customHeight="1" x14ac:dyDescent="0.25">
      <c r="B20" s="101"/>
      <c r="C20" s="101"/>
      <c r="D20" s="101"/>
      <c r="G20" s="35" t="s">
        <v>33</v>
      </c>
      <c r="H20" s="107">
        <v>44495</v>
      </c>
      <c r="I20" s="106"/>
      <c r="J20" s="106"/>
      <c r="K20" s="106"/>
      <c r="L20" s="106"/>
      <c r="M20" s="106"/>
      <c r="N20" s="106"/>
      <c r="O20" s="106"/>
      <c r="P20" s="106"/>
    </row>
    <row r="21" spans="2:23" ht="15" customHeight="1" x14ac:dyDescent="0.25">
      <c r="B21" s="101"/>
      <c r="C21" s="101"/>
      <c r="D21" s="101"/>
      <c r="G21" s="35" t="s">
        <v>34</v>
      </c>
      <c r="H21" s="118">
        <v>130</v>
      </c>
      <c r="I21" s="119"/>
      <c r="J21" s="119"/>
      <c r="K21" s="119"/>
      <c r="L21" s="119"/>
      <c r="M21" s="119"/>
      <c r="N21" s="119"/>
      <c r="O21" s="119"/>
      <c r="P21" s="119"/>
      <c r="T21" s="22"/>
    </row>
    <row r="22" spans="2:23" ht="15" customHeight="1" x14ac:dyDescent="0.25">
      <c r="B22" s="101"/>
      <c r="C22" s="101"/>
      <c r="D22" s="101"/>
      <c r="G22" s="36"/>
      <c r="H22" s="36"/>
      <c r="I22" s="36"/>
      <c r="J22" s="36"/>
      <c r="K22" s="36"/>
      <c r="L22" s="36"/>
      <c r="M22" s="36"/>
      <c r="N22" s="36"/>
      <c r="O22" s="36"/>
      <c r="P22" s="36"/>
    </row>
    <row r="23" spans="2:23" ht="15" customHeight="1" x14ac:dyDescent="0.25">
      <c r="B23" s="101"/>
      <c r="C23" s="101"/>
      <c r="D23" s="101"/>
      <c r="G23" s="35" t="s">
        <v>35</v>
      </c>
      <c r="H23" s="107">
        <v>44535</v>
      </c>
      <c r="I23" s="106"/>
      <c r="J23" s="106"/>
      <c r="K23" s="106"/>
      <c r="L23" s="106"/>
      <c r="M23" s="106"/>
      <c r="N23" s="106"/>
      <c r="O23" s="106"/>
      <c r="P23" s="106"/>
    </row>
    <row r="24" spans="2:23" ht="15" customHeight="1" x14ac:dyDescent="0.25">
      <c r="B24" s="101"/>
      <c r="C24" s="101"/>
      <c r="D24" s="101"/>
      <c r="G24" s="35" t="s">
        <v>4</v>
      </c>
      <c r="H24" s="120"/>
      <c r="I24" s="120"/>
      <c r="J24" s="120"/>
      <c r="K24" s="120"/>
      <c r="L24" s="120"/>
      <c r="M24" s="120"/>
      <c r="N24" s="120"/>
      <c r="O24" s="120"/>
      <c r="P24" s="120"/>
    </row>
    <row r="25" spans="2:23" ht="15" customHeight="1" x14ac:dyDescent="0.25">
      <c r="B25" s="101"/>
      <c r="C25" s="101"/>
      <c r="D25" s="101"/>
      <c r="G25" s="105" t="s">
        <v>11</v>
      </c>
      <c r="H25" s="104" t="s">
        <v>54</v>
      </c>
      <c r="I25" s="104"/>
      <c r="J25" s="104"/>
      <c r="K25" s="104"/>
      <c r="L25" s="104"/>
      <c r="M25" s="104"/>
      <c r="N25" s="104"/>
      <c r="O25" s="104"/>
      <c r="P25" s="104"/>
      <c r="R25" s="67" t="s">
        <v>31</v>
      </c>
    </row>
    <row r="26" spans="2:23" ht="15" customHeight="1" x14ac:dyDescent="0.25">
      <c r="B26" s="101"/>
      <c r="C26" s="101"/>
      <c r="D26" s="101"/>
      <c r="G26" s="105"/>
      <c r="H26" s="104"/>
      <c r="I26" s="104"/>
      <c r="J26" s="104"/>
      <c r="K26" s="104"/>
      <c r="L26" s="104"/>
      <c r="M26" s="104"/>
      <c r="N26" s="104"/>
      <c r="O26" s="104"/>
      <c r="P26" s="104"/>
      <c r="R26" s="109" t="s">
        <v>52</v>
      </c>
      <c r="S26" s="110"/>
      <c r="T26" s="110"/>
      <c r="U26" s="111"/>
      <c r="W26" s="21"/>
    </row>
    <row r="27" spans="2:23" ht="15" customHeight="1" x14ac:dyDescent="0.25">
      <c r="B27" s="101"/>
      <c r="C27" s="101"/>
      <c r="D27" s="101"/>
      <c r="G27" s="105"/>
      <c r="H27" s="104"/>
      <c r="I27" s="104"/>
      <c r="J27" s="104"/>
      <c r="K27" s="104"/>
      <c r="L27" s="104"/>
      <c r="M27" s="104"/>
      <c r="N27" s="104"/>
      <c r="O27" s="104"/>
      <c r="P27" s="104"/>
      <c r="R27" s="112"/>
      <c r="S27" s="113"/>
      <c r="T27" s="113"/>
      <c r="U27" s="114"/>
      <c r="W27" s="21"/>
    </row>
    <row r="28" spans="2:23" ht="15" customHeight="1" x14ac:dyDescent="0.25">
      <c r="B28" s="101"/>
      <c r="C28" s="101"/>
      <c r="D28" s="101"/>
      <c r="G28" s="105"/>
      <c r="H28" s="104"/>
      <c r="I28" s="104"/>
      <c r="J28" s="104"/>
      <c r="K28" s="104"/>
      <c r="L28" s="104"/>
      <c r="M28" s="104"/>
      <c r="N28" s="104"/>
      <c r="O28" s="104"/>
      <c r="P28" s="104"/>
      <c r="R28" s="112"/>
      <c r="S28" s="113"/>
      <c r="T28" s="113"/>
      <c r="U28" s="114"/>
      <c r="W28" s="21"/>
    </row>
    <row r="29" spans="2:23" ht="15" customHeight="1" x14ac:dyDescent="0.25">
      <c r="B29" s="101"/>
      <c r="C29" s="101"/>
      <c r="D29" s="101"/>
      <c r="G29" s="105"/>
      <c r="H29" s="104"/>
      <c r="I29" s="104"/>
      <c r="J29" s="104"/>
      <c r="K29" s="104"/>
      <c r="L29" s="104"/>
      <c r="M29" s="104"/>
      <c r="N29" s="104"/>
      <c r="O29" s="104"/>
      <c r="P29" s="104"/>
      <c r="R29" s="112"/>
      <c r="S29" s="113"/>
      <c r="T29" s="113"/>
      <c r="U29" s="114"/>
      <c r="W29" s="21"/>
    </row>
    <row r="30" spans="2:23" ht="15" customHeight="1" x14ac:dyDescent="0.25">
      <c r="B30" s="101"/>
      <c r="C30" s="101"/>
      <c r="D30" s="101"/>
      <c r="G30" s="105"/>
      <c r="H30" s="104"/>
      <c r="I30" s="104"/>
      <c r="J30" s="104"/>
      <c r="K30" s="104"/>
      <c r="L30" s="104"/>
      <c r="M30" s="104"/>
      <c r="N30" s="104"/>
      <c r="O30" s="104"/>
      <c r="P30" s="104"/>
      <c r="R30" s="112"/>
      <c r="S30" s="113"/>
      <c r="T30" s="113"/>
      <c r="U30" s="114"/>
      <c r="W30" s="21"/>
    </row>
    <row r="31" spans="2:23" ht="15" customHeight="1" x14ac:dyDescent="0.25">
      <c r="B31" s="101"/>
      <c r="C31" s="101"/>
      <c r="D31" s="101"/>
      <c r="G31" s="105"/>
      <c r="H31" s="104"/>
      <c r="I31" s="104"/>
      <c r="J31" s="104"/>
      <c r="K31" s="104"/>
      <c r="L31" s="104"/>
      <c r="M31" s="104"/>
      <c r="N31" s="104"/>
      <c r="O31" s="104"/>
      <c r="P31" s="104"/>
      <c r="R31" s="112"/>
      <c r="S31" s="113"/>
      <c r="T31" s="113"/>
      <c r="U31" s="114"/>
      <c r="W31" s="21"/>
    </row>
    <row r="32" spans="2:23" ht="15" customHeight="1" x14ac:dyDescent="0.25">
      <c r="B32" s="101"/>
      <c r="C32" s="101"/>
      <c r="D32" s="101"/>
      <c r="G32" s="105"/>
      <c r="H32" s="104"/>
      <c r="I32" s="104"/>
      <c r="J32" s="104"/>
      <c r="K32" s="104"/>
      <c r="L32" s="104"/>
      <c r="M32" s="104"/>
      <c r="N32" s="104"/>
      <c r="O32" s="104"/>
      <c r="P32" s="104"/>
      <c r="R32" s="112"/>
      <c r="S32" s="113"/>
      <c r="T32" s="113"/>
      <c r="U32" s="114"/>
      <c r="W32" s="21"/>
    </row>
    <row r="33" spans="2:23" ht="15" customHeight="1" x14ac:dyDescent="0.25">
      <c r="B33" s="101"/>
      <c r="C33" s="101"/>
      <c r="D33" s="101"/>
      <c r="G33" s="105"/>
      <c r="H33" s="104"/>
      <c r="I33" s="104"/>
      <c r="J33" s="104"/>
      <c r="K33" s="104"/>
      <c r="L33" s="104"/>
      <c r="M33" s="104"/>
      <c r="N33" s="104"/>
      <c r="O33" s="104"/>
      <c r="P33" s="104"/>
      <c r="R33" s="115"/>
      <c r="S33" s="116"/>
      <c r="T33" s="116"/>
      <c r="U33" s="117"/>
      <c r="W33" s="21"/>
    </row>
    <row r="34" spans="2:23" ht="15" customHeight="1" x14ac:dyDescent="0.25"/>
  </sheetData>
  <sheetProtection algorithmName="SHA-512" hashValue="rlwXtISwRbeTXzt+MsD786HxYZ1wFhMqKkn1qSxHr+/HLIQrwf3WXmf0NwFG7Jtil9BfHtRPB2QSuVOUqX7SnA==" saltValue="313o/Zk3tIjjvpiTXZwZtQ==" spinCount="100000" sheet="1" objects="1" scenarios="1" insertHyperlinks="0" selectLockedCells="1"/>
  <mergeCells count="20">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s>
  <hyperlinks>
    <hyperlink ref="H11:P11" r:id="rId1" display="https://dhg1h5j42swfq.cloudfront.net/2021/09/21084554/manausprev-edital.pdf" xr:uid="{DF0DAEA0-6BF0-4F41-BBAB-369CCD7DC4A2}"/>
  </hyperlinks>
  <pageMargins left="0.511811024" right="0.511811024" top="0.78740157499999996" bottom="0.78740157499999996" header="0.31496062000000002" footer="0.31496062000000002"/>
  <pageSetup paperSize="9"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2" sqref="F12"/>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55</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48</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 si="0">IF(ISNUMBER(R12/Q12),R12/Q12,"")</f>
        <v/>
      </c>
      <c r="T12" s="43"/>
      <c r="U12" s="53" t="str">
        <f>'D2'!$U$74</f>
        <v/>
      </c>
      <c r="V12" s="53" t="str">
        <f>'D2'!$V$74</f>
        <v/>
      </c>
      <c r="W12" s="52" t="str">
        <f t="shared" ref="W12" si="1">IF(ISNUMBER(V12/U12),V12/U12,"")</f>
        <v/>
      </c>
      <c r="Y12" s="129"/>
      <c r="Z12" s="129"/>
    </row>
    <row r="13" spans="1:27" x14ac:dyDescent="0.25">
      <c r="E13" s="47">
        <v>3</v>
      </c>
      <c r="F13" s="59"/>
      <c r="G13" s="48"/>
      <c r="H13" s="49"/>
      <c r="I13" s="49"/>
      <c r="J13" s="49"/>
      <c r="K13" s="43"/>
      <c r="L13" s="49"/>
      <c r="M13" s="49"/>
      <c r="N13" s="49"/>
      <c r="O13" s="49"/>
      <c r="P13" s="43"/>
      <c r="Q13" s="50"/>
      <c r="R13" s="50"/>
      <c r="S13" s="49"/>
      <c r="T13" s="43"/>
      <c r="U13" s="50"/>
      <c r="V13" s="50"/>
      <c r="W13" s="49"/>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5Ll5YKWWQtSsIT6fFNE8MwV8sFuH/5tJZuzg9agQZz5a/nK7ZdGOh9ZKDlhScbyRI6g1quFSYp+6+93+IoxEdg==" saltValue="bYbaW9GBf4nocJR24Vnm1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2" priority="13" operator="equal">
      <formula>"A"</formula>
    </cfRule>
    <cfRule type="cellIs" dxfId="41" priority="14" operator="equal">
      <formula>"U"</formula>
    </cfRule>
    <cfRule type="cellIs" dxfId="40" priority="15" operator="equal">
      <formula>"OK"</formula>
    </cfRule>
  </conditionalFormatting>
  <conditionalFormatting sqref="L10:O10 H13:I13 H17:I17 H21:I21 H25:I25">
    <cfRule type="cellIs" dxfId="39" priority="22" operator="equal">
      <formula>"A"</formula>
    </cfRule>
    <cfRule type="cellIs" dxfId="38" priority="23" operator="equal">
      <formula>"U"</formula>
    </cfRule>
    <cfRule type="cellIs" dxfId="37" priority="24" operator="equal">
      <formula>"OK"</formula>
    </cfRule>
  </conditionalFormatting>
  <conditionalFormatting sqref="L9:O9">
    <cfRule type="cellIs" dxfId="36" priority="25" operator="equal">
      <formula>"A"</formula>
    </cfRule>
    <cfRule type="cellIs" dxfId="35" priority="26" operator="equal">
      <formula>"U"</formula>
    </cfRule>
    <cfRule type="cellIs" dxfId="34" priority="27" operator="equal">
      <formula>"OK"</formula>
    </cfRule>
  </conditionalFormatting>
  <conditionalFormatting sqref="J13 J17 J21 J25">
    <cfRule type="cellIs" dxfId="33" priority="19" operator="equal">
      <formula>"A"</formula>
    </cfRule>
    <cfRule type="cellIs" dxfId="32" priority="20" operator="equal">
      <formula>"U"</formula>
    </cfRule>
    <cfRule type="cellIs" dxfId="31" priority="21" operator="equal">
      <formula>"OK"</formula>
    </cfRule>
  </conditionalFormatting>
  <conditionalFormatting sqref="L11:O11 L13:N13 L17:N17 L21:N21 L25:N25 L15:O15 L19:O19 L23:O23">
    <cfRule type="cellIs" dxfId="30" priority="16" operator="equal">
      <formula>"A"</formula>
    </cfRule>
    <cfRule type="cellIs" dxfId="29" priority="17" operator="equal">
      <formula>"U"</formula>
    </cfRule>
    <cfRule type="cellIs" dxfId="28" priority="18" operator="equal">
      <formula>"OK"</formula>
    </cfRule>
  </conditionalFormatting>
  <conditionalFormatting sqref="O27 O29 O31 O33 O35 O37 O39">
    <cfRule type="cellIs" dxfId="27" priority="1" operator="equal">
      <formula>"A"</formula>
    </cfRule>
    <cfRule type="cellIs" dxfId="26" priority="2" operator="equal">
      <formula>"U"</formula>
    </cfRule>
    <cfRule type="cellIs" dxfId="25" priority="3" operator="equal">
      <formula>"OK"</formula>
    </cfRule>
  </conditionalFormatting>
  <conditionalFormatting sqref="H27:I27 H29:I29 H31:I31 H33:I33 H35:I35 H37:I37 H39:I39">
    <cfRule type="cellIs" dxfId="24" priority="10" operator="equal">
      <formula>"A"</formula>
    </cfRule>
    <cfRule type="cellIs" dxfId="23" priority="11" operator="equal">
      <formula>"U"</formula>
    </cfRule>
    <cfRule type="cellIs" dxfId="22" priority="12" operator="equal">
      <formula>"OK"</formula>
    </cfRule>
  </conditionalFormatting>
  <conditionalFormatting sqref="J27 J29 J31 J33 J35 J37 J39">
    <cfRule type="cellIs" dxfId="21" priority="7" operator="equal">
      <formula>"A"</formula>
    </cfRule>
    <cfRule type="cellIs" dxfId="20" priority="8" operator="equal">
      <formula>"U"</formula>
    </cfRule>
    <cfRule type="cellIs" dxfId="19" priority="9" operator="equal">
      <formula>"OK"</formula>
    </cfRule>
  </conditionalFormatting>
  <conditionalFormatting sqref="L27:N27 L29:N29 L31:N31 L33:N33 L35:N35 L37:N37 L39:N39">
    <cfRule type="cellIs" dxfId="18" priority="4" operator="equal">
      <formula>"A"</formula>
    </cfRule>
    <cfRule type="cellIs" dxfId="17" priority="5" operator="equal">
      <formula>"U"</formula>
    </cfRule>
    <cfRule type="cellIs" dxfId="16" priority="6" operator="equal">
      <formula>"OK"</formula>
    </cfRule>
  </conditionalFormatting>
  <hyperlinks>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CONHECIMENTOS GERAIS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CONHECIMENTOS ESPECÍFICOS</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f>Disciplinas!F13</f>
        <v>0</v>
      </c>
      <c r="E11" s="131"/>
      <c r="F11" s="131"/>
      <c r="G11" s="82">
        <f>IF(ISNUMBER(AVERAGE(Disciplinas!H13:J13)),AVERAGE(Disciplinas!H13:J13),0)</f>
        <v>0</v>
      </c>
      <c r="H11" s="82">
        <f>IF(ISNUMBER(AVERAGE(Disciplinas!L13:O13)),AVERAGE(Disciplinas!L13:O13),0)</f>
        <v>0</v>
      </c>
      <c r="I11" s="82">
        <f>Disciplinas!S13</f>
        <v>0</v>
      </c>
      <c r="J11" s="83">
        <f>Disciplinas!W13</f>
        <v>0</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vOOeqR1xHGiM60LLYGe43m5Gq9wYfVJxWcXuaK0QF+nYcoVy/W4VwiZXSOFl4Vnyx/jc4p9MoNi1iuOwnKmrEQ==" saltValue="81F4AJmXkmbjULSiaW0nOQ=="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56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58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59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63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62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60</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65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64</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66</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22.5" x14ac:dyDescent="0.25">
      <c r="A25" s="25"/>
      <c r="B25" s="25"/>
      <c r="C25" s="25"/>
      <c r="D25" s="25"/>
      <c r="E25" s="30">
        <v>12</v>
      </c>
      <c r="F25" s="24" t="s">
        <v>67</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22.5" x14ac:dyDescent="0.25">
      <c r="A26" s="25"/>
      <c r="B26" s="25"/>
      <c r="C26" s="25"/>
      <c r="D26" s="25"/>
      <c r="E26" s="26">
        <v>13</v>
      </c>
      <c r="F26" s="23" t="s">
        <v>68</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22.5" x14ac:dyDescent="0.25">
      <c r="A27" s="25"/>
      <c r="B27" s="25"/>
      <c r="C27" s="25"/>
      <c r="D27" s="25"/>
      <c r="E27" s="30">
        <v>14</v>
      </c>
      <c r="F27" s="24" t="s">
        <v>69</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22.5" x14ac:dyDescent="0.25">
      <c r="A28" s="25"/>
      <c r="B28" s="25"/>
      <c r="C28" s="25"/>
      <c r="D28" s="25"/>
      <c r="E28" s="26">
        <v>15</v>
      </c>
      <c r="F28" s="23" t="s">
        <v>70</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ht="22.5" x14ac:dyDescent="0.25">
      <c r="A29" s="25"/>
      <c r="B29" s="25"/>
      <c r="C29" s="25"/>
      <c r="D29" s="25"/>
      <c r="E29" s="30">
        <v>16</v>
      </c>
      <c r="F29" s="24" t="s">
        <v>71</v>
      </c>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ht="22.5" x14ac:dyDescent="0.25">
      <c r="A30" s="25"/>
      <c r="B30" s="25"/>
      <c r="C30" s="25"/>
      <c r="D30" s="25"/>
      <c r="E30" s="26">
        <v>17</v>
      </c>
      <c r="F30" s="23" t="s">
        <v>72</v>
      </c>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ht="22.5" x14ac:dyDescent="0.25">
      <c r="A31" s="25"/>
      <c r="B31" s="25"/>
      <c r="C31" s="25"/>
      <c r="D31" s="25"/>
      <c r="E31" s="30">
        <v>18</v>
      </c>
      <c r="F31" s="24" t="s">
        <v>73</v>
      </c>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ht="22.5" x14ac:dyDescent="0.25">
      <c r="A32" s="25"/>
      <c r="B32" s="25"/>
      <c r="C32" s="25"/>
      <c r="D32" s="25"/>
      <c r="E32" s="26">
        <v>19</v>
      </c>
      <c r="F32" s="23" t="s">
        <v>74</v>
      </c>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ht="22.5" x14ac:dyDescent="0.25">
      <c r="A33" s="25"/>
      <c r="B33" s="25"/>
      <c r="C33" s="25"/>
      <c r="D33" s="25"/>
      <c r="E33" s="30">
        <v>20</v>
      </c>
      <c r="F33" s="24" t="s">
        <v>75</v>
      </c>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ht="22.5" x14ac:dyDescent="0.25">
      <c r="A34" s="25"/>
      <c r="B34" s="25"/>
      <c r="C34" s="25"/>
      <c r="D34" s="25"/>
      <c r="E34" s="26">
        <v>21</v>
      </c>
      <c r="F34" s="23" t="s">
        <v>76</v>
      </c>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ht="22.5" x14ac:dyDescent="0.25">
      <c r="A35" s="25"/>
      <c r="B35" s="25"/>
      <c r="C35" s="25"/>
      <c r="D35" s="25"/>
      <c r="E35" s="30">
        <v>22</v>
      </c>
      <c r="F35" s="24" t="s">
        <v>77</v>
      </c>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ht="22.5" x14ac:dyDescent="0.25">
      <c r="A36" s="25"/>
      <c r="B36" s="25"/>
      <c r="C36" s="25"/>
      <c r="D36" s="25"/>
      <c r="E36" s="26">
        <v>23</v>
      </c>
      <c r="F36" s="23" t="s">
        <v>78</v>
      </c>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ht="22.5" x14ac:dyDescent="0.25">
      <c r="A37" s="25"/>
      <c r="B37" s="25"/>
      <c r="C37" s="25"/>
      <c r="D37" s="25"/>
      <c r="E37" s="30">
        <v>24</v>
      </c>
      <c r="F37" s="24" t="s">
        <v>79</v>
      </c>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t="s">
        <v>80</v>
      </c>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MUjD8Qq36MxnX6T9XbTWB+lPqa9+tVQMyx1CZ78hAPsjsgmgGTOisbqPd0zHCp7oS2IWJI4C6N9Ur0ZdMin8WQ==" saltValue="blrn1u+D3fYkfhRUyp6D3A=="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15" priority="8" operator="equal">
      <formula>$Z$15</formula>
    </cfRule>
    <cfRule type="cellIs" dxfId="14" priority="9" operator="equal">
      <formula>$Z$14</formula>
    </cfRule>
  </conditionalFormatting>
  <conditionalFormatting sqref="H52:J73 L52:O73">
    <cfRule type="cellIs" dxfId="13" priority="6" operator="equal">
      <formula>$Z$15</formula>
    </cfRule>
    <cfRule type="cellIs" dxfId="12" priority="7" operator="equal">
      <formula>$Z$14</formula>
    </cfRule>
  </conditionalFormatting>
  <conditionalFormatting sqref="J14:J23">
    <cfRule type="cellIs" dxfId="11" priority="4" operator="equal">
      <formula>$Z$15</formula>
    </cfRule>
    <cfRule type="cellIs" dxfId="10" priority="5"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83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47.5" x14ac:dyDescent="0.25">
      <c r="A15" s="25"/>
      <c r="B15" s="25"/>
      <c r="C15" s="25"/>
      <c r="D15" s="25"/>
      <c r="E15" s="30">
        <v>2</v>
      </c>
      <c r="F15" s="24" t="s">
        <v>84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101.25" x14ac:dyDescent="0.25">
      <c r="A16" s="25"/>
      <c r="B16" s="25"/>
      <c r="C16" s="25"/>
      <c r="D16" s="25"/>
      <c r="E16" s="26">
        <v>3</v>
      </c>
      <c r="F16" s="23" t="s">
        <v>85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09.5" x14ac:dyDescent="0.25">
      <c r="A17" s="25"/>
      <c r="B17" s="25"/>
      <c r="C17" s="25"/>
      <c r="D17" s="25"/>
      <c r="E17" s="30">
        <v>4</v>
      </c>
      <c r="F17" s="24" t="s">
        <v>86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78.75" x14ac:dyDescent="0.25">
      <c r="A18" s="25"/>
      <c r="B18" s="25"/>
      <c r="C18" s="25"/>
      <c r="D18" s="25"/>
      <c r="E18" s="26">
        <v>5</v>
      </c>
      <c r="F18" s="23" t="s">
        <v>87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93.75" x14ac:dyDescent="0.25">
      <c r="A19" s="25"/>
      <c r="B19" s="25"/>
      <c r="C19" s="25"/>
      <c r="D19" s="25"/>
      <c r="E19" s="30">
        <v>6</v>
      </c>
      <c r="F19" s="24" t="s">
        <v>88</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57.5" x14ac:dyDescent="0.25">
      <c r="A20" s="25"/>
      <c r="B20" s="25"/>
      <c r="C20" s="25"/>
      <c r="D20" s="25"/>
      <c r="E20" s="26">
        <v>7</v>
      </c>
      <c r="F20" s="23" t="s">
        <v>89</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146.25" x14ac:dyDescent="0.25">
      <c r="A21" s="25"/>
      <c r="B21" s="25"/>
      <c r="C21" s="25"/>
      <c r="D21" s="25"/>
      <c r="E21" s="30">
        <v>8</v>
      </c>
      <c r="F21" s="24" t="s">
        <v>90</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5zMNE5KYhvBYGEyQ9egguluztyoNNo2lIj1VJ22GZaKnq46McOx1ha0Mkm8BSodbWbGScXbBHhpufN8awmpERg==" saltValue="BpeqZ6cgYSV+3jbefXZaM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Capa</vt:lpstr>
      <vt:lpstr>Concurso</vt:lpstr>
      <vt:lpstr>Disciplinas</vt:lpstr>
      <vt:lpstr>Estatísticas</vt:lpstr>
      <vt:lpstr>D1</vt:lpstr>
      <vt:lpstr>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2021-09-21T19:56:13Z</dcterms:modified>
</cp:coreProperties>
</file>