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09"/>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5B01428A-F5C0-4EB0-94F7-9117E63ABB03}"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8" l="1"/>
  <c r="N74" i="8"/>
  <c r="M74" i="8"/>
  <c r="L74" i="8"/>
  <c r="J74" i="8"/>
  <c r="I74" i="8"/>
  <c r="H74" i="8"/>
  <c r="L74" i="9" l="1"/>
  <c r="J74" i="9"/>
  <c r="I74" i="9"/>
  <c r="H74" i="9"/>
  <c r="O74" i="9"/>
  <c r="N74" i="9"/>
  <c r="M74" i="9"/>
  <c r="V74" i="8"/>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D29" i="7" l="1"/>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3" i="7"/>
  <c r="G33" i="7"/>
  <c r="V12" i="6"/>
  <c r="U12" i="6"/>
  <c r="R12" i="6"/>
  <c r="Q12" i="6"/>
  <c r="O12" i="6"/>
  <c r="N12" i="6"/>
  <c r="M12" i="6"/>
  <c r="L12" i="6"/>
  <c r="J12" i="6"/>
  <c r="I12" i="6"/>
  <c r="H12" i="6"/>
  <c r="V11" i="6"/>
  <c r="U11" i="6"/>
  <c r="R11" i="6"/>
  <c r="Q11" i="6"/>
  <c r="O11" i="6"/>
  <c r="N11" i="6"/>
  <c r="M11" i="6"/>
  <c r="L11" i="6"/>
  <c r="J11" i="6"/>
  <c r="I11" i="6"/>
  <c r="H11" i="6"/>
  <c r="J34" i="7" l="1"/>
  <c r="J22" i="7"/>
  <c r="I28" i="7"/>
  <c r="J28" i="7"/>
  <c r="J27" i="7"/>
  <c r="J24" i="7"/>
  <c r="J20" i="7"/>
  <c r="I17" i="7"/>
  <c r="J16" i="7"/>
  <c r="I11" i="7"/>
  <c r="J13" i="7"/>
  <c r="I15" i="7"/>
  <c r="J18" i="7"/>
  <c r="J30" i="7"/>
  <c r="I32" i="7"/>
  <c r="J38" i="7"/>
  <c r="I41" i="6"/>
  <c r="N41" i="6"/>
  <c r="W12" i="6"/>
  <c r="J10" i="7" s="1"/>
  <c r="I16" i="7"/>
  <c r="J21" i="7"/>
  <c r="J29" i="7"/>
  <c r="I31" i="7"/>
  <c r="J11" i="7"/>
  <c r="H13" i="7"/>
  <c r="J15" i="7"/>
  <c r="H17" i="7"/>
  <c r="G18" i="7"/>
  <c r="J19" i="7"/>
  <c r="H21" i="7"/>
  <c r="I21" i="7"/>
  <c r="G22" i="7"/>
  <c r="J23" i="7"/>
  <c r="H25" i="7"/>
  <c r="I25" i="7"/>
  <c r="G26" i="7"/>
  <c r="H29" i="7"/>
  <c r="G30" i="7"/>
  <c r="J31" i="7"/>
  <c r="H33" i="7"/>
  <c r="I33" i="7"/>
  <c r="G34" i="7"/>
  <c r="G35" i="7"/>
  <c r="H35" i="7"/>
  <c r="J35" i="7"/>
  <c r="H37" i="7"/>
  <c r="I37" i="7"/>
  <c r="G38" i="7"/>
  <c r="J41" i="6"/>
  <c r="O41" i="6"/>
  <c r="I12" i="7"/>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J12" i="7"/>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<sst xmlns="http://schemas.openxmlformats.org/spreadsheetml/2006/main" count="139" uniqueCount="88">
  <si>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</si>
  <si>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</si>
  <si>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</si>
  <si>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</si>
  <si>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</si>
  <si>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</si>
  <si>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</si>
  <si>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</si>
  <si>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</si>
  <si>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</si>
  <si>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</si>
  <si>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</si>
  <si>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</si>
  <si>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</si>
  <si>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</si>
  <si>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</si>
  <si>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</si>
  <si>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</si>
  <si>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</si>
  <si>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</si>
  <si>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</si>
  <si>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</si>
  <si>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</si>
  <si>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</si>
  <si>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</si>
  <si>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</si>
  <si>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</si>
  <si>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</si>
  <si>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</si>
  <si>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</si>
  <si>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</si>
  <si>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</si>
  <si>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</si>
  <si>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</si>
  <si>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</si>
  <si>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</si>
  <si>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</si>
  <si>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</si>
  <si>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</si>
  <si>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</si>
  <si>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</si>
  <si>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</si>
  <si>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</si>
  <si>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</si>
  <si>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</si>
  <si>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</si>
  <si>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</si>
  <si>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</si>
  <si>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CONHECIMENTOS ESPECÍFICOS</t>
  </si>
  <si>
    <t>MANAUSPREV</t>
  </si>
  <si>
    <t>FCC</t>
  </si>
  <si>
    <t>https://dhg1h5j42swfq.cloudfront.net/2021/09/21084554/manausprev-edital.pdf</t>
  </si>
  <si>
    <t>https://www.youtube.com/watch?time_continue=1&amp;v=DhVIKsekzAo&amp;feature=emb_logo</t>
  </si>
  <si>
    <t>CONHECIMENTOS GERAIS: 20; CONHECIMENTOS ESPECÍFICOS: 40</t>
  </si>
  <si>
    <t>CONHECIMENTOS GERAIS</t>
  </si>
  <si>
    <t>Língua Portuguesa</t>
  </si>
  <si>
    <t>Interpretação de texto. Argumentação. Pressupostos e subentendidos.</t>
  </si>
  <si>
    <t>Níveis de linguagem. Ortografia e acentuação. Articulação do texto:</t>
  </si>
  <si>
    <t>Processos de coordenação e subordinação. Discurso direto e indireto.</t>
  </si>
  <si>
    <t>Pontuação. Equivalência e transformação de estruturas. Redação</t>
  </si>
  <si>
    <t>Coesão e coerência. Classes de palavras. Sintaxe. Termos da oração.</t>
  </si>
  <si>
    <t>Concordância nominal e verbal. Regência nominal e verbal. Ocorrência da Crase.</t>
  </si>
  <si>
    <t xml:space="preserve">Tempos, modos e vozes verbais. Flexão nominal e verbal. </t>
  </si>
  <si>
    <t>Números inteiros e racionais: operações (adição, subtração,</t>
  </si>
  <si>
    <t>Noções de Raciocínio Lógico-Matemático</t>
  </si>
  <si>
    <t>multiplicação, divisão, potenciação); expressões numéricas; múltiplos e</t>
  </si>
  <si>
    <t>divisores de números naturais; problemas. Frações e operações com</t>
  </si>
  <si>
    <t>frações. Números e grandezas proporcionais: razões e proporções;</t>
  </si>
  <si>
    <t>divisão em partes proporcionais; regra de três; porcentagem e</t>
  </si>
  <si>
    <t>problemas. Problemas com Sistemas de medidas: medidas de tempo;</t>
  </si>
  <si>
    <t>sistema decimal de medidas; sistema monetário brasileiro. Estrutura</t>
  </si>
  <si>
    <t>lógica de relações arbitrárias entre pessoas, lugares, objetos ou eventos</t>
  </si>
  <si>
    <t>fictícios; deduzir novas informações das relações fornecidas e avaliar as</t>
  </si>
  <si>
    <t>condições usadas para estabelecer a estrutura daquelas relações.</t>
  </si>
  <si>
    <t>Compreensão e elaboração da lógica das situações por meio de:</t>
  </si>
  <si>
    <t>raciocínio verbal, raciocínio matemático, raciocínio sequencial,</t>
  </si>
  <si>
    <t>orientação espacial e temporal, formação de conceitos, discriminação de</t>
  </si>
  <si>
    <t>elementos. Compreensão do processo lógico que, a partir de um</t>
  </si>
  <si>
    <t>conjunto de hipóteses, conduz, de forma válida, a conclusões</t>
  </si>
  <si>
    <t>determinadas.</t>
  </si>
  <si>
    <t>Noções de Direito Constitucional:
Constituição Federal - Dos Princípios fundamentais; Dos direitos e
garantias fundamentais (capítulos I, II, III e IV); Da organização do
Estado; Da Administração pública; Da ordem social.</t>
  </si>
  <si>
    <t>Noções de Direito
Administrativo: Conceito, objeto e fontes. Organização administrativa.
Órgãos da Administração. Hierarquia e competências. Centralização e
descentralização. Estrutura jurídica da Administração pública no Brasil.
Administração direta e indireta. Ato administrativo: conceito, requisitos,
elementos e atributos, discricionariedade e vinculação, classificação e
espécies, vícios. Improbidade administrativa. Contrato administrativo:
conceito, Características e peculiaridades, mutabilidade, controle,
formalização, execução e inexecução. Legislação básica para licitações
e contratos: Lei nº 14.133, de 01 de abril de 2021. Poder de polícia:
conceito, atributos, características, meios de atuação, finalidade e
limites. Servidores públicos: Lei nº 1.118, de 01 de setembro de 1971
(Estatuto dos Servidores Públicos do Município de Manaus) e alterações.
Processo administrativo Lei nº 9.784, de 29 de janeiro de 1999.
Responsabilidade extracontratual do Estado. Controle interno e externo
da Administração pública. Código de Ética da Manaus Previdência
(Portaria Nº 270, de 18 de junho de 2020), Lei Geral de Proteção de
Dados – LGPD (Lei nº 13.709, de 14 de agosto de 2018) e alterações.</t>
  </si>
  <si>
    <t>Legislação Municipal: Lei Municipal nº 870, de 21 de julho de 2005 (e
suas alterações). Lei Municipal nº 2.419, de 29 de março de 2019 (e
suas alterações). Lei Municipal nº 1.997, de 18 de junho de 2015
(Processo administrativo municipal). Decreto Municipal nº 4.846, de 18
de junho de 2020 (Regimento interno da MANAUSPREV). Lei nº 1.118,
de 01 de setembro de 1971 (Estatuto dos Servidores Públicos do
Município de Manaus) e alterações</t>
  </si>
  <si>
    <t>TÉCNICO PREVIDENCIÁRIO - TI</t>
  </si>
  <si>
    <t>ENSINO MÉDIO</t>
  </si>
  <si>
    <t>Noções de Teoria Geral da Administração: Teorias Administrativas e
Evolução do Pensamento Administrativo. Fundamentos das
Organizações. Conceitos básicos de Administração: planejamento,
organização, direção, controle e coordenação. Processo Decisório e
tipos de decisão. Cultura organizacional e Clima Organizacional.
Liderança. Motivação. Gestão e avaliação de desempenho.
Comportamento Organizacional. Gestão e resolução de conflitos.
Inovação e Mudança Organizacional. Gestão de Projetos. Gestão de
Processos.</t>
  </si>
  <si>
    <t>Noções de Direito Civil: Lei de Introdução às Normas do Direito
Brasileiro; Parte Geral. Direito de Família e Direito das Sucessões</t>
  </si>
  <si>
    <t>Noções de Direito Previdenciário: Regime Próprio de Previdência
Social – RPPS; Normas Constitucionais e Normas Gerais das Leis
nº 9.717, de 27 de novembro de 1998 e nº 10.887, de 18 de junho de
2004; agentes públicos; órgãos de controle do RPPS; Benefícios do
Regime Próprio de Previdência Social. Portaria MPS nº 402, de 10 de
dezembro de 2008 (e alterações). Regime de Previdência
Complementar. Previdência Complementar dos Servidores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</si>
</sst>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43">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GERAIS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Estatísticas!$H$9:$H$10</c:f>
              <c:numCache>
                <c:formatCode>0%</c:formatCode>
                <c:ptCount val="2"/>
                <c:pt idx="0">
                  <c:v>0</c:v>
                </c:pt>
                <c:pt idx="1">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GERAIS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Estatísticas!$J$9:$J$10</c:f>
              <c:numCache>
                <c:formatCode>0%</c:formatCode>
                <c:ptCount val="2"/>
                <c:pt idx="0">
                  <c:v>0</c:v>
                </c:pt>
                <c:pt idx="1">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GERAIS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Estatísticas!$G$9:$G$10</c:f>
              <c:numCache>
                <c:formatCode>0%</c:formatCode>
                <c:ptCount val="2"/>
                <c:pt idx="0">
                  <c:v>0</c:v>
                </c:pt>
                <c:pt idx="1">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GERAIS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Estatísticas!$I$9:$I$10</c:f>
              <c:numCache>
                <c:formatCode>0%</c:formatCode>
                <c:ptCount val="2"/>
                <c:pt idx="0">
                  <c:v>0</c:v>
                </c:pt>
                <c:pt idx="1">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youtube.com/watch?time_continue=1&amp;v=DhVIKsekzAo&amp;feature=emb_logo"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513838</xdr:colOff>
      <xdr:row>6</xdr:row>
      <xdr:rowOff>142875</xdr:rowOff>
    </xdr:from>
    <xdr:to>
      <xdr:col>19</xdr:col>
      <xdr:colOff>57150</xdr:colOff>
      <xdr:row>38</xdr:row>
      <xdr:rowOff>85725</xdr:rowOff>
    </xdr:to>
    <xdr:pic>
      <xdr:nvPicPr>
        <xdr:cNvPr id="6" name="Imagem 5">
          <a:hlinkClick xmlns:r="http://schemas.openxmlformats.org/officeDocument/2006/relationships" r:id="rId7"/>
          <a:extLst>
            <a:ext uri="{FF2B5EF4-FFF2-40B4-BE49-F238E27FC236}">
              <a16:creationId xmlns:a16="http://schemas.microsoft.com/office/drawing/2014/main" id="{E2336910-076C-42FE-AA50-771A1CC4CB6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23438" y="1285875"/>
          <a:ext cx="10516112" cy="6038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552450</xdr:colOff>
      <xdr:row>6</xdr:row>
      <xdr:rowOff>142875</xdr:rowOff>
    </xdr:from>
    <xdr:to>
      <xdr:col>4</xdr:col>
      <xdr:colOff>104775</xdr:colOff>
      <xdr:row>33</xdr:row>
      <xdr:rowOff>47625</xdr:rowOff>
    </xdr:to>
    <xdr:pic>
      <xdr:nvPicPr>
        <xdr:cNvPr id="4" name="Imagem 3">
          <a:extLst>
            <a:ext uri="{FF2B5EF4-FFF2-40B4-BE49-F238E27FC236}">
              <a16:creationId xmlns:a16="http://schemas.microsoft.com/office/drawing/2014/main" id="{75B234B7-EA05-4E92-AD36-865AC20AD3DF}"/>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52450" y="1285875"/>
          <a:ext cx="1990725" cy="5048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GERAIS</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28</xdr:row>
      <xdr:rowOff>190500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CONHECIMENTOS GERAIS</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28</xdr:row>
      <xdr:rowOff>190500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CONHECIMENTOS GERAIS</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16</xdr:row>
      <xdr:rowOff>285750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GERAIS</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16</xdr:row>
      <xdr:rowOff>285750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GERAIS</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09/21084554/manausprev-edital.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QYOxNFEOKCnJ/MXvqE5ebBoVhtAvfoBTHapEz4B/EnQfOqZwFqt9jocEoSvCXdddLb1diOlnewqUMnc/ESVHeQ==" saltValue="4a55vwVA/PxwOs0flR92ng=="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21" t="s">
        <v>30</v>
      </c>
      <c r="C8" s="121"/>
      <c r="D8" s="121"/>
      <c r="G8" s="35" t="s">
        <v>32</v>
      </c>
      <c r="H8" s="105" t="s">
        <v>49</v>
      </c>
      <c r="I8" s="105"/>
      <c r="J8" s="105"/>
      <c r="K8" s="105"/>
      <c r="L8" s="105"/>
      <c r="M8" s="105"/>
      <c r="N8" s="105"/>
      <c r="O8" s="105"/>
      <c r="P8" s="105"/>
      <c r="S8" s="102" t="s">
        <v>12</v>
      </c>
      <c r="T8" s="102"/>
      <c r="U8" s="102"/>
    </row>
    <row r="9" spans="1:23" ht="15" customHeight="1" x14ac:dyDescent="0.25">
      <c r="B9" s="121"/>
      <c r="C9" s="121"/>
      <c r="D9" s="121"/>
      <c r="G9" s="35" t="s">
        <v>24</v>
      </c>
      <c r="H9" s="106">
        <v>44460</v>
      </c>
      <c r="I9" s="105"/>
      <c r="J9" s="105"/>
      <c r="K9" s="105"/>
      <c r="L9" s="105"/>
      <c r="M9" s="105"/>
      <c r="N9" s="105"/>
      <c r="O9" s="105"/>
      <c r="P9" s="105"/>
      <c r="S9" s="101"/>
      <c r="T9" s="101"/>
      <c r="U9" s="101"/>
    </row>
    <row r="10" spans="1:23" ht="15" customHeight="1" x14ac:dyDescent="0.25">
      <c r="B10" s="121"/>
      <c r="C10" s="121"/>
      <c r="D10" s="121"/>
      <c r="G10" s="35" t="s">
        <v>3</v>
      </c>
      <c r="H10" s="105" t="s">
        <v>50</v>
      </c>
      <c r="I10" s="105"/>
      <c r="J10" s="105"/>
      <c r="K10" s="105"/>
      <c r="L10" s="105"/>
      <c r="M10" s="105"/>
      <c r="N10" s="105"/>
      <c r="O10" s="105"/>
      <c r="P10" s="105"/>
      <c r="S10" s="101"/>
      <c r="T10" s="101"/>
      <c r="U10" s="101"/>
    </row>
    <row r="11" spans="1:23" ht="15" customHeight="1" x14ac:dyDescent="0.25">
      <c r="B11" s="121"/>
      <c r="C11" s="121"/>
      <c r="D11" s="121"/>
      <c r="G11" s="35" t="s">
        <v>44</v>
      </c>
      <c r="H11" s="107" t="s">
        <v>51</v>
      </c>
      <c r="I11" s="107"/>
      <c r="J11" s="107"/>
      <c r="K11" s="107"/>
      <c r="L11" s="107"/>
      <c r="M11" s="107"/>
      <c r="N11" s="107"/>
      <c r="O11" s="107"/>
      <c r="P11" s="107"/>
      <c r="S11" s="101"/>
      <c r="T11" s="101"/>
      <c r="U11" s="101"/>
    </row>
    <row r="12" spans="1:23" ht="15" customHeight="1" x14ac:dyDescent="0.25">
      <c r="B12" s="121"/>
      <c r="C12" s="121"/>
      <c r="D12" s="121"/>
      <c r="G12" s="36"/>
      <c r="H12" s="36"/>
      <c r="I12" s="36"/>
      <c r="J12" s="36"/>
      <c r="K12" s="36"/>
      <c r="L12" s="36"/>
      <c r="M12" s="36"/>
      <c r="N12" s="36"/>
      <c r="O12" s="36"/>
      <c r="P12" s="36"/>
      <c r="S12" s="101"/>
      <c r="T12" s="101"/>
      <c r="U12" s="101"/>
    </row>
    <row r="13" spans="1:23" ht="15" customHeight="1" x14ac:dyDescent="0.25">
      <c r="B13" s="121"/>
      <c r="C13" s="121"/>
      <c r="D13" s="121"/>
      <c r="G13" s="35" t="s">
        <v>5</v>
      </c>
      <c r="H13" s="105" t="s">
        <v>83</v>
      </c>
      <c r="I13" s="105"/>
      <c r="J13" s="105"/>
      <c r="K13" s="105"/>
      <c r="L13" s="105"/>
      <c r="M13" s="105"/>
      <c r="N13" s="105"/>
      <c r="O13" s="105"/>
      <c r="P13" s="105"/>
      <c r="S13" s="101"/>
      <c r="T13" s="101"/>
      <c r="U13" s="101"/>
    </row>
    <row r="14" spans="1:23" ht="15" customHeight="1" x14ac:dyDescent="0.25">
      <c r="B14" s="121"/>
      <c r="C14" s="121"/>
      <c r="D14" s="121"/>
      <c r="G14" s="35" t="s">
        <v>6</v>
      </c>
      <c r="H14" s="105"/>
      <c r="I14" s="105"/>
      <c r="J14" s="105"/>
      <c r="K14" s="105"/>
      <c r="L14" s="105"/>
      <c r="M14" s="105"/>
      <c r="N14" s="105"/>
      <c r="O14" s="105"/>
      <c r="P14" s="105"/>
      <c r="S14" s="101"/>
      <c r="T14" s="101"/>
      <c r="U14" s="101"/>
    </row>
    <row r="15" spans="1:23" ht="15" customHeight="1" x14ac:dyDescent="0.25">
      <c r="B15" s="121"/>
      <c r="C15" s="121"/>
      <c r="D15" s="121"/>
      <c r="G15" s="35" t="s">
        <v>7</v>
      </c>
      <c r="H15" s="105"/>
      <c r="I15" s="105"/>
      <c r="J15" s="105"/>
      <c r="K15" s="105"/>
      <c r="L15" s="105"/>
      <c r="M15" s="105"/>
      <c r="N15" s="105"/>
      <c r="O15" s="105"/>
      <c r="P15" s="105"/>
      <c r="S15" s="101"/>
      <c r="T15" s="101"/>
      <c r="U15" s="101"/>
    </row>
    <row r="16" spans="1:23" ht="15" customHeight="1" x14ac:dyDescent="0.25">
      <c r="B16" s="121"/>
      <c r="C16" s="121"/>
      <c r="D16" s="121"/>
      <c r="G16" s="35" t="s">
        <v>8</v>
      </c>
      <c r="H16" s="105" t="s">
        <v>84</v>
      </c>
      <c r="I16" s="105"/>
      <c r="J16" s="105"/>
      <c r="K16" s="105"/>
      <c r="L16" s="105"/>
      <c r="M16" s="105"/>
      <c r="N16" s="105"/>
      <c r="O16" s="105"/>
      <c r="P16" s="105"/>
      <c r="S16" s="101"/>
      <c r="T16" s="101"/>
      <c r="U16" s="101"/>
    </row>
    <row r="17" spans="2:23" ht="15" customHeight="1" x14ac:dyDescent="0.25">
      <c r="B17" s="121"/>
      <c r="C17" s="121"/>
      <c r="D17" s="121"/>
      <c r="G17" s="35" t="s">
        <v>9</v>
      </c>
      <c r="H17" s="120">
        <v>4474.91</v>
      </c>
      <c r="I17" s="105"/>
      <c r="J17" s="105"/>
      <c r="K17" s="105"/>
      <c r="L17" s="105"/>
      <c r="M17" s="105"/>
      <c r="N17" s="105"/>
      <c r="O17" s="105"/>
      <c r="P17" s="105"/>
      <c r="S17" s="101"/>
      <c r="T17" s="101"/>
      <c r="U17" s="101"/>
    </row>
    <row r="18" spans="2:23" ht="15" customHeight="1" x14ac:dyDescent="0.25">
      <c r="B18" s="121"/>
      <c r="C18" s="121"/>
      <c r="D18" s="121"/>
      <c r="G18" s="35" t="s">
        <v>10</v>
      </c>
      <c r="H18" s="105">
        <v>5</v>
      </c>
      <c r="I18" s="105"/>
      <c r="J18" s="105"/>
      <c r="K18" s="105"/>
      <c r="L18" s="105"/>
      <c r="M18" s="105"/>
      <c r="N18" s="105"/>
      <c r="O18" s="105"/>
      <c r="P18" s="105"/>
      <c r="S18" s="101"/>
      <c r="T18" s="101"/>
      <c r="U18" s="101"/>
    </row>
    <row r="19" spans="2:23" ht="15" customHeight="1" x14ac:dyDescent="0.25">
      <c r="B19" s="121"/>
      <c r="C19" s="121"/>
      <c r="D19" s="121"/>
      <c r="G19" s="36"/>
      <c r="H19" s="36"/>
      <c r="I19" s="36"/>
      <c r="J19" s="36"/>
      <c r="K19" s="36"/>
      <c r="L19" s="36"/>
      <c r="M19" s="36"/>
      <c r="N19" s="36"/>
      <c r="O19" s="36"/>
      <c r="P19" s="36"/>
    </row>
    <row r="20" spans="2:23" ht="15" customHeight="1" x14ac:dyDescent="0.25">
      <c r="B20" s="121"/>
      <c r="C20" s="121"/>
      <c r="D20" s="121"/>
      <c r="G20" s="35" t="s">
        <v>33</v>
      </c>
      <c r="H20" s="106">
        <v>44495</v>
      </c>
      <c r="I20" s="105"/>
      <c r="J20" s="105"/>
      <c r="K20" s="105"/>
      <c r="L20" s="105"/>
      <c r="M20" s="105"/>
      <c r="N20" s="105"/>
      <c r="O20" s="105"/>
      <c r="P20" s="105"/>
    </row>
    <row r="21" spans="2:23" ht="15" customHeight="1" x14ac:dyDescent="0.25">
      <c r="B21" s="121"/>
      <c r="C21" s="121"/>
      <c r="D21" s="121"/>
      <c r="G21" s="35" t="s">
        <v>34</v>
      </c>
      <c r="H21" s="117">
        <v>105</v>
      </c>
      <c r="I21" s="118"/>
      <c r="J21" s="118"/>
      <c r="K21" s="118"/>
      <c r="L21" s="118"/>
      <c r="M21" s="118"/>
      <c r="N21" s="118"/>
      <c r="O21" s="118"/>
      <c r="P21" s="118"/>
      <c r="T21" s="22"/>
    </row>
    <row r="22" spans="2:23" ht="15" customHeight="1" x14ac:dyDescent="0.25">
      <c r="B22" s="121"/>
      <c r="C22" s="121"/>
      <c r="D22" s="121"/>
      <c r="G22" s="36"/>
      <c r="H22" s="36"/>
      <c r="I22" s="36"/>
      <c r="J22" s="36"/>
      <c r="K22" s="36"/>
      <c r="L22" s="36"/>
      <c r="M22" s="36"/>
      <c r="N22" s="36"/>
      <c r="O22" s="36"/>
      <c r="P22" s="36"/>
    </row>
    <row r="23" spans="2:23" ht="15" customHeight="1" x14ac:dyDescent="0.25">
      <c r="B23" s="121"/>
      <c r="C23" s="121"/>
      <c r="D23" s="121"/>
      <c r="G23" s="35" t="s">
        <v>35</v>
      </c>
      <c r="H23" s="106">
        <v>44535</v>
      </c>
      <c r="I23" s="105"/>
      <c r="J23" s="105"/>
      <c r="K23" s="105"/>
      <c r="L23" s="105"/>
      <c r="M23" s="105"/>
      <c r="N23" s="105"/>
      <c r="O23" s="105"/>
      <c r="P23" s="105"/>
    </row>
    <row r="24" spans="2:23" ht="15" customHeight="1" x14ac:dyDescent="0.25">
      <c r="B24" s="121"/>
      <c r="C24" s="121"/>
      <c r="D24" s="121"/>
      <c r="G24" s="35" t="s">
        <v>4</v>
      </c>
      <c r="H24" s="119"/>
      <c r="I24" s="119"/>
      <c r="J24" s="119"/>
      <c r="K24" s="119"/>
      <c r="L24" s="119"/>
      <c r="M24" s="119"/>
      <c r="N24" s="119"/>
      <c r="O24" s="119"/>
      <c r="P24" s="119"/>
    </row>
    <row r="25" spans="2:23" ht="15" customHeight="1" x14ac:dyDescent="0.25">
      <c r="B25" s="121"/>
      <c r="C25" s="121"/>
      <c r="D25" s="121"/>
      <c r="G25" s="104" t="s">
        <v>11</v>
      </c>
      <c r="H25" s="103" t="s">
        <v>53</v>
      </c>
      <c r="I25" s="103"/>
      <c r="J25" s="103"/>
      <c r="K25" s="103"/>
      <c r="L25" s="103"/>
      <c r="M25" s="103"/>
      <c r="N25" s="103"/>
      <c r="O25" s="103"/>
      <c r="P25" s="103"/>
      <c r="R25" s="67" t="s">
        <v>31</v>
      </c>
    </row>
    <row r="26" spans="2:23" ht="15" customHeight="1" x14ac:dyDescent="0.25">
      <c r="B26" s="121"/>
      <c r="C26" s="121"/>
      <c r="D26" s="121"/>
      <c r="G26" s="104"/>
      <c r="H26" s="103"/>
      <c r="I26" s="103"/>
      <c r="J26" s="103"/>
      <c r="K26" s="103"/>
      <c r="L26" s="103"/>
      <c r="M26" s="103"/>
      <c r="N26" s="103"/>
      <c r="O26" s="103"/>
      <c r="P26" s="103"/>
      <c r="R26" s="108" t="s">
        <v>52</v>
      </c>
      <c r="S26" s="109"/>
      <c r="T26" s="109"/>
      <c r="U26" s="110"/>
      <c r="W26" s="21"/>
    </row>
    <row r="27" spans="2:23" ht="15" customHeight="1" x14ac:dyDescent="0.25">
      <c r="B27" s="121"/>
      <c r="C27" s="121"/>
      <c r="D27" s="121"/>
      <c r="G27" s="104"/>
      <c r="H27" s="103"/>
      <c r="I27" s="103"/>
      <c r="J27" s="103"/>
      <c r="K27" s="103"/>
      <c r="L27" s="103"/>
      <c r="M27" s="103"/>
      <c r="N27" s="103"/>
      <c r="O27" s="103"/>
      <c r="P27" s="103"/>
      <c r="R27" s="111"/>
      <c r="S27" s="112"/>
      <c r="T27" s="112"/>
      <c r="U27" s="113"/>
      <c r="W27" s="21"/>
    </row>
    <row r="28" spans="2:23" ht="15" customHeight="1" x14ac:dyDescent="0.25">
      <c r="B28" s="121"/>
      <c r="C28" s="121"/>
      <c r="D28" s="121"/>
      <c r="G28" s="104"/>
      <c r="H28" s="103"/>
      <c r="I28" s="103"/>
      <c r="J28" s="103"/>
      <c r="K28" s="103"/>
      <c r="L28" s="103"/>
      <c r="M28" s="103"/>
      <c r="N28" s="103"/>
      <c r="O28" s="103"/>
      <c r="P28" s="103"/>
      <c r="R28" s="111"/>
      <c r="S28" s="112"/>
      <c r="T28" s="112"/>
      <c r="U28" s="113"/>
      <c r="W28" s="21"/>
    </row>
    <row r="29" spans="2:23" ht="15" customHeight="1" x14ac:dyDescent="0.25">
      <c r="B29" s="121"/>
      <c r="C29" s="121"/>
      <c r="D29" s="121"/>
      <c r="G29" s="104"/>
      <c r="H29" s="103"/>
      <c r="I29" s="103"/>
      <c r="J29" s="103"/>
      <c r="K29" s="103"/>
      <c r="L29" s="103"/>
      <c r="M29" s="103"/>
      <c r="N29" s="103"/>
      <c r="O29" s="103"/>
      <c r="P29" s="103"/>
      <c r="R29" s="111"/>
      <c r="S29" s="112"/>
      <c r="T29" s="112"/>
      <c r="U29" s="113"/>
      <c r="W29" s="21"/>
    </row>
    <row r="30" spans="2:23" ht="15" customHeight="1" x14ac:dyDescent="0.25">
      <c r="B30" s="121"/>
      <c r="C30" s="121"/>
      <c r="D30" s="121"/>
      <c r="G30" s="104"/>
      <c r="H30" s="103"/>
      <c r="I30" s="103"/>
      <c r="J30" s="103"/>
      <c r="K30" s="103"/>
      <c r="L30" s="103"/>
      <c r="M30" s="103"/>
      <c r="N30" s="103"/>
      <c r="O30" s="103"/>
      <c r="P30" s="103"/>
      <c r="R30" s="111"/>
      <c r="S30" s="112"/>
      <c r="T30" s="112"/>
      <c r="U30" s="113"/>
      <c r="W30" s="21"/>
    </row>
    <row r="31" spans="2:23" ht="15" customHeight="1" x14ac:dyDescent="0.25">
      <c r="B31" s="121"/>
      <c r="C31" s="121"/>
      <c r="D31" s="121"/>
      <c r="G31" s="104"/>
      <c r="H31" s="103"/>
      <c r="I31" s="103"/>
      <c r="J31" s="103"/>
      <c r="K31" s="103"/>
      <c r="L31" s="103"/>
      <c r="M31" s="103"/>
      <c r="N31" s="103"/>
      <c r="O31" s="103"/>
      <c r="P31" s="103"/>
      <c r="R31" s="111"/>
      <c r="S31" s="112"/>
      <c r="T31" s="112"/>
      <c r="U31" s="113"/>
      <c r="W31" s="21"/>
    </row>
    <row r="32" spans="2:23" ht="15" customHeight="1" x14ac:dyDescent="0.25">
      <c r="B32" s="121"/>
      <c r="C32" s="121"/>
      <c r="D32" s="121"/>
      <c r="G32" s="104"/>
      <c r="H32" s="103"/>
      <c r="I32" s="103"/>
      <c r="J32" s="103"/>
      <c r="K32" s="103"/>
      <c r="L32" s="103"/>
      <c r="M32" s="103"/>
      <c r="N32" s="103"/>
      <c r="O32" s="103"/>
      <c r="P32" s="103"/>
      <c r="R32" s="111"/>
      <c r="S32" s="112"/>
      <c r="T32" s="112"/>
      <c r="U32" s="113"/>
      <c r="W32" s="21"/>
    </row>
    <row r="33" spans="2:23" ht="15" customHeight="1" x14ac:dyDescent="0.25">
      <c r="B33" s="121"/>
      <c r="C33" s="121"/>
      <c r="D33" s="121"/>
      <c r="G33" s="104"/>
      <c r="H33" s="103"/>
      <c r="I33" s="103"/>
      <c r="J33" s="103"/>
      <c r="K33" s="103"/>
      <c r="L33" s="103"/>
      <c r="M33" s="103"/>
      <c r="N33" s="103"/>
      <c r="O33" s="103"/>
      <c r="P33" s="103"/>
      <c r="R33" s="114"/>
      <c r="S33" s="115"/>
      <c r="T33" s="115"/>
      <c r="U33" s="116"/>
      <c r="W33" s="21"/>
    </row>
    <row r="34" spans="2:23" ht="15" customHeight="1" x14ac:dyDescent="0.25"/>
  </sheetData>
  <sheetProtection algorithmName="SHA-512" hashValue="97TzNa1tL4A5yNYTl9qOWV1dg45fOIGNjsvYLDJDhTTF/3DakP50Yd6EusVCYTlSjawWlaSaFC3FGFVPmUnEXw==" saltValue="uItFgqO3z5fNqOcYUGCOUQ==" spinCount="100000" sheet="1" objects="1" scenarios="1" insertHyperlinks="0" selectLockedCells="1"/>
  <mergeCells count="20">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s>
  <hyperlinks>
    <hyperlink ref="H11:P11" r:id="rId1" display="https://dhg1h5j42swfq.cloudfront.net/2021/09/21084554/manausprev-edital.pdf" xr:uid="{DF0DAEA0-6BF0-4F41-BBAB-369CCD7DC4A2}"/>
  </hyperlinks>
  <pageMargins left="0.511811024" right="0.511811024" top="0.78740157499999996" bottom="0.78740157499999996" header="0.31496062000000002" footer="0.31496062000000002"/>
  <pageSetup paperSize="9" orientation="portrait" horizontalDpi="0"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2" sqref="F12"/>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54</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48</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 si="0">IF(ISNUMBER(R12/Q12),R12/Q12,"")</f>
        <v/>
      </c>
      <c r="T12" s="43"/>
      <c r="U12" s="53" t="str">
        <f>'D2'!$U$74</f>
        <v/>
      </c>
      <c r="V12" s="53" t="str">
        <f>'D2'!$V$74</f>
        <v/>
      </c>
      <c r="W12" s="52" t="str">
        <f t="shared" ref="W12" si="1">IF(ISNUMBER(V12/U12),V12/U12,"")</f>
        <v/>
      </c>
      <c r="Y12" s="129"/>
      <c r="Z12" s="129"/>
    </row>
    <row r="13" spans="1:27" x14ac:dyDescent="0.25">
      <c r="E13" s="47">
        <v>3</v>
      </c>
      <c r="F13" s="59"/>
      <c r="G13" s="48"/>
      <c r="H13" s="49"/>
      <c r="I13" s="49"/>
      <c r="J13" s="49"/>
      <c r="K13" s="43"/>
      <c r="L13" s="49"/>
      <c r="M13" s="49"/>
      <c r="N13" s="49"/>
      <c r="O13" s="49"/>
      <c r="P13" s="43"/>
      <c r="Q13" s="50"/>
      <c r="R13" s="50"/>
      <c r="S13" s="49"/>
      <c r="T13" s="43"/>
      <c r="U13" s="50"/>
      <c r="V13" s="50"/>
      <c r="W13" s="49"/>
      <c r="Y13" s="129"/>
      <c r="Z13" s="129"/>
    </row>
    <row r="14" spans="1:27" x14ac:dyDescent="0.25">
      <c r="E14" s="51">
        <v>4</v>
      </c>
      <c r="F14" s="60"/>
      <c r="G14" s="48"/>
      <c r="H14" s="52"/>
      <c r="I14" s="52"/>
      <c r="J14" s="52"/>
      <c r="K14" s="43"/>
      <c r="L14" s="52"/>
      <c r="M14" s="52"/>
      <c r="N14" s="52"/>
      <c r="O14" s="52"/>
      <c r="P14" s="43"/>
      <c r="Q14" s="53"/>
      <c r="R14" s="53"/>
      <c r="S14" s="52"/>
      <c r="T14" s="43"/>
      <c r="U14" s="53"/>
      <c r="V14" s="53"/>
      <c r="W14" s="52"/>
      <c r="Y14" s="129"/>
      <c r="Z14" s="129"/>
    </row>
    <row r="15" spans="1:27" x14ac:dyDescent="0.25">
      <c r="E15" s="47">
        <v>5</v>
      </c>
      <c r="F15" s="59"/>
      <c r="G15" s="48"/>
      <c r="H15" s="49"/>
      <c r="I15" s="49"/>
      <c r="J15" s="49"/>
      <c r="K15" s="43"/>
      <c r="L15" s="49"/>
      <c r="M15" s="49"/>
      <c r="N15" s="49"/>
      <c r="O15" s="49"/>
      <c r="P15" s="43"/>
      <c r="Q15" s="50"/>
      <c r="R15" s="50"/>
      <c r="S15" s="49"/>
      <c r="T15" s="43"/>
      <c r="U15" s="50"/>
      <c r="V15" s="50"/>
      <c r="W15" s="49"/>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5Ll5YKWWQtSsIT6fFNE8MwV8sFuH/5tJZuzg9agQZz5a/nK7ZdGOh9ZKDlhScbyRI6g1quFSYp+6+93+IoxEdg==" saltValue="bYbaW9GBf4nocJR24Vnm1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42" priority="13" operator="equal">
      <formula>"A"</formula>
    </cfRule>
    <cfRule type="cellIs" dxfId="41" priority="14" operator="equal">
      <formula>"U"</formula>
    </cfRule>
    <cfRule type="cellIs" dxfId="40" priority="15" operator="equal">
      <formula>"OK"</formula>
    </cfRule>
  </conditionalFormatting>
  <conditionalFormatting sqref="L10:O10 H13:I13 H17:I17 H21:I21 H25:I25">
    <cfRule type="cellIs" dxfId="39" priority="22" operator="equal">
      <formula>"A"</formula>
    </cfRule>
    <cfRule type="cellIs" dxfId="38" priority="23" operator="equal">
      <formula>"U"</formula>
    </cfRule>
    <cfRule type="cellIs" dxfId="37" priority="24" operator="equal">
      <formula>"OK"</formula>
    </cfRule>
  </conditionalFormatting>
  <conditionalFormatting sqref="L9:O9">
    <cfRule type="cellIs" dxfId="36" priority="25" operator="equal">
      <formula>"A"</formula>
    </cfRule>
    <cfRule type="cellIs" dxfId="35" priority="26" operator="equal">
      <formula>"U"</formula>
    </cfRule>
    <cfRule type="cellIs" dxfId="34" priority="27" operator="equal">
      <formula>"OK"</formula>
    </cfRule>
  </conditionalFormatting>
  <conditionalFormatting sqref="J13 J17 J21 J25">
    <cfRule type="cellIs" dxfId="33" priority="19" operator="equal">
      <formula>"A"</formula>
    </cfRule>
    <cfRule type="cellIs" dxfId="32" priority="20" operator="equal">
      <formula>"U"</formula>
    </cfRule>
    <cfRule type="cellIs" dxfId="31" priority="21" operator="equal">
      <formula>"OK"</formula>
    </cfRule>
  </conditionalFormatting>
  <conditionalFormatting sqref="L11:O11 L13:N13 L17:N17 L21:N21 L25:N25 L15:O15 L19:O19 L23:O23">
    <cfRule type="cellIs" dxfId="30" priority="16" operator="equal">
      <formula>"A"</formula>
    </cfRule>
    <cfRule type="cellIs" dxfId="29" priority="17" operator="equal">
      <formula>"U"</formula>
    </cfRule>
    <cfRule type="cellIs" dxfId="28" priority="18" operator="equal">
      <formula>"OK"</formula>
    </cfRule>
  </conditionalFormatting>
  <conditionalFormatting sqref="O27 O29 O31 O33 O35 O37 O39">
    <cfRule type="cellIs" dxfId="27" priority="1" operator="equal">
      <formula>"A"</formula>
    </cfRule>
    <cfRule type="cellIs" dxfId="26" priority="2" operator="equal">
      <formula>"U"</formula>
    </cfRule>
    <cfRule type="cellIs" dxfId="25" priority="3" operator="equal">
      <formula>"OK"</formula>
    </cfRule>
  </conditionalFormatting>
  <conditionalFormatting sqref="H27:I27 H29:I29 H31:I31 H33:I33 H35:I35 H37:I37 H39:I39">
    <cfRule type="cellIs" dxfId="24" priority="10" operator="equal">
      <formula>"A"</formula>
    </cfRule>
    <cfRule type="cellIs" dxfId="23" priority="11" operator="equal">
      <formula>"U"</formula>
    </cfRule>
    <cfRule type="cellIs" dxfId="22" priority="12" operator="equal">
      <formula>"OK"</formula>
    </cfRule>
  </conditionalFormatting>
  <conditionalFormatting sqref="J27 J29 J31 J33 J35 J37 J39">
    <cfRule type="cellIs" dxfId="21" priority="7" operator="equal">
      <formula>"A"</formula>
    </cfRule>
    <cfRule type="cellIs" dxfId="20" priority="8" operator="equal">
      <formula>"U"</formula>
    </cfRule>
    <cfRule type="cellIs" dxfId="19" priority="9" operator="equal">
      <formula>"OK"</formula>
    </cfRule>
  </conditionalFormatting>
  <conditionalFormatting sqref="L27:N27 L29:N29 L31:N31 L33:N33 L35:N35 L37:N37 L39:N39">
    <cfRule type="cellIs" dxfId="18" priority="4" operator="equal">
      <formula>"A"</formula>
    </cfRule>
    <cfRule type="cellIs" dxfId="17" priority="5" operator="equal">
      <formula>"U"</formula>
    </cfRule>
    <cfRule type="cellIs" dxfId="16" priority="6" operator="equal">
      <formula>"OK"</formula>
    </cfRule>
  </conditionalFormatting>
  <hyperlinks>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CONHECIMENTOS GERAIS</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CONHECIMENTOS ESPECÍFICOS</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f>Disciplinas!F13</f>
        <v>0</v>
      </c>
      <c r="E11" s="131"/>
      <c r="F11" s="131"/>
      <c r="G11" s="82">
        <f>IF(ISNUMBER(AVERAGE(Disciplinas!H13:J13)),AVERAGE(Disciplinas!H13:J13),0)</f>
        <v>0</v>
      </c>
      <c r="H11" s="82">
        <f>IF(ISNUMBER(AVERAGE(Disciplinas!L13:O13)),AVERAGE(Disciplinas!L13:O13),0)</f>
        <v>0</v>
      </c>
      <c r="I11" s="82">
        <f>Disciplinas!S13</f>
        <v>0</v>
      </c>
      <c r="J11" s="83">
        <f>Disciplinas!W13</f>
        <v>0</v>
      </c>
      <c r="K11" s="37"/>
      <c r="L11" s="72"/>
      <c r="M11" s="68"/>
      <c r="N11" s="68"/>
      <c r="O11" s="68"/>
      <c r="P11" s="68"/>
      <c r="Q11" s="68"/>
      <c r="R11" s="68"/>
      <c r="S11" s="73"/>
      <c r="T11" s="37"/>
      <c r="U11" s="37"/>
      <c r="V11" s="38"/>
    </row>
    <row r="12" spans="1:22" ht="15" customHeight="1" x14ac:dyDescent="0.2">
      <c r="A12" s="37"/>
      <c r="B12" s="37"/>
      <c r="C12" s="81">
        <v>4</v>
      </c>
      <c r="D12" s="131">
        <f>Disciplinas!F14</f>
        <v>0</v>
      </c>
      <c r="E12" s="131"/>
      <c r="F12" s="131"/>
      <c r="G12" s="82">
        <f>IF(ISNUMBER(AVERAGE(Disciplinas!H14:J14)),AVERAGE(Disciplinas!H14:J14),0)</f>
        <v>0</v>
      </c>
      <c r="H12" s="82">
        <f>IF(ISNUMBER(AVERAGE(Disciplinas!L14:O14)),AVERAGE(Disciplinas!L14:O14),0)</f>
        <v>0</v>
      </c>
      <c r="I12" s="82">
        <f>Disciplinas!S14</f>
        <v>0</v>
      </c>
      <c r="J12" s="83">
        <f>Disciplinas!W14</f>
        <v>0</v>
      </c>
      <c r="K12" s="37"/>
      <c r="L12" s="72"/>
      <c r="M12" s="68"/>
      <c r="N12" s="68"/>
      <c r="O12" s="68"/>
      <c r="P12" s="68"/>
      <c r="Q12" s="68"/>
      <c r="R12" s="68"/>
      <c r="S12" s="73"/>
      <c r="T12" s="37"/>
      <c r="U12" s="37"/>
      <c r="V12" s="38"/>
    </row>
    <row r="13" spans="1:22" ht="15" customHeight="1" x14ac:dyDescent="0.2">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vOOeqR1xHGiM60LLYGe43m5Gq9wYfVJxWcXuaK0QF+nYcoVy/W4VwiZXSOFl4Vnyx/jc4p9MoNi1iuOwnKmrEQ==" saltValue="81F4AJmXkmbjULSiaW0nOQ=="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55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56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57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60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58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62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61</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2.5" x14ac:dyDescent="0.25">
      <c r="A21" s="25"/>
      <c r="B21" s="25"/>
      <c r="C21" s="25"/>
      <c r="D21" s="25"/>
      <c r="E21" s="30">
        <v>8</v>
      </c>
      <c r="F21" s="24" t="s">
        <v>59</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64</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63</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65</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22.5" x14ac:dyDescent="0.25">
      <c r="A25" s="25"/>
      <c r="B25" s="25"/>
      <c r="C25" s="25"/>
      <c r="D25" s="25"/>
      <c r="E25" s="30">
        <v>12</v>
      </c>
      <c r="F25" s="24" t="s">
        <v>66</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ht="22.5" x14ac:dyDescent="0.25">
      <c r="A26" s="25"/>
      <c r="B26" s="25"/>
      <c r="C26" s="25"/>
      <c r="D26" s="25"/>
      <c r="E26" s="26">
        <v>13</v>
      </c>
      <c r="F26" s="23" t="s">
        <v>67</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ht="22.5" x14ac:dyDescent="0.25">
      <c r="A27" s="25"/>
      <c r="B27" s="25"/>
      <c r="C27" s="25"/>
      <c r="D27" s="25"/>
      <c r="E27" s="30">
        <v>14</v>
      </c>
      <c r="F27" s="24" t="s">
        <v>68</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ht="22.5" x14ac:dyDescent="0.25">
      <c r="A28" s="25"/>
      <c r="B28" s="25"/>
      <c r="C28" s="25"/>
      <c r="D28" s="25"/>
      <c r="E28" s="26">
        <v>15</v>
      </c>
      <c r="F28" s="23" t="s">
        <v>69</v>
      </c>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ht="22.5" x14ac:dyDescent="0.25">
      <c r="A29" s="25"/>
      <c r="B29" s="25"/>
      <c r="C29" s="25"/>
      <c r="D29" s="25"/>
      <c r="E29" s="30">
        <v>16</v>
      </c>
      <c r="F29" s="24" t="s">
        <v>70</v>
      </c>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ht="22.5" x14ac:dyDescent="0.25">
      <c r="A30" s="25"/>
      <c r="B30" s="25"/>
      <c r="C30" s="25"/>
      <c r="D30" s="25"/>
      <c r="E30" s="26">
        <v>17</v>
      </c>
      <c r="F30" s="23" t="s">
        <v>71</v>
      </c>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ht="22.5" x14ac:dyDescent="0.25">
      <c r="A31" s="25"/>
      <c r="B31" s="25"/>
      <c r="C31" s="25"/>
      <c r="D31" s="25"/>
      <c r="E31" s="30">
        <v>18</v>
      </c>
      <c r="F31" s="24" t="s">
        <v>72</v>
      </c>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ht="22.5" x14ac:dyDescent="0.25">
      <c r="A32" s="25"/>
      <c r="B32" s="25"/>
      <c r="C32" s="25"/>
      <c r="D32" s="25"/>
      <c r="E32" s="26">
        <v>19</v>
      </c>
      <c r="F32" s="23" t="s">
        <v>73</v>
      </c>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ht="22.5" x14ac:dyDescent="0.25">
      <c r="A33" s="25"/>
      <c r="B33" s="25"/>
      <c r="C33" s="25"/>
      <c r="D33" s="25"/>
      <c r="E33" s="30">
        <v>20</v>
      </c>
      <c r="F33" s="24" t="s">
        <v>74</v>
      </c>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ht="22.5" x14ac:dyDescent="0.25">
      <c r="A34" s="25"/>
      <c r="B34" s="25"/>
      <c r="C34" s="25"/>
      <c r="D34" s="25"/>
      <c r="E34" s="26">
        <v>21</v>
      </c>
      <c r="F34" s="23" t="s">
        <v>75</v>
      </c>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ht="22.5" x14ac:dyDescent="0.25">
      <c r="A35" s="25"/>
      <c r="B35" s="25"/>
      <c r="C35" s="25"/>
      <c r="D35" s="25"/>
      <c r="E35" s="30">
        <v>22</v>
      </c>
      <c r="F35" s="24" t="s">
        <v>76</v>
      </c>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ht="22.5" x14ac:dyDescent="0.25">
      <c r="A36" s="25"/>
      <c r="B36" s="25"/>
      <c r="C36" s="25"/>
      <c r="D36" s="25"/>
      <c r="E36" s="26">
        <v>23</v>
      </c>
      <c r="F36" s="23" t="s">
        <v>77</v>
      </c>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ht="22.5" x14ac:dyDescent="0.25">
      <c r="A37" s="25"/>
      <c r="B37" s="25"/>
      <c r="C37" s="25"/>
      <c r="D37" s="25"/>
      <c r="E37" s="30">
        <v>24</v>
      </c>
      <c r="F37" s="24" t="s">
        <v>78</v>
      </c>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t="s">
        <v>79</v>
      </c>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MUjD8Qq36MxnX6T9XbTWB+lPqa9+tVQMyx1CZ78hAPsjsgmgGTOisbqPd0zHCp7oS2IWJI4C6N9Ur0ZdMin8WQ==" saltValue="blrn1u+D3fYkfhRUyp6D3A=="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15" priority="8" operator="equal">
      <formula>$Z$15</formula>
    </cfRule>
    <cfRule type="cellIs" dxfId="14" priority="9" operator="equal">
      <formula>$Z$14</formula>
    </cfRule>
  </conditionalFormatting>
  <conditionalFormatting sqref="H52:J73 L52:O73">
    <cfRule type="cellIs" dxfId="13" priority="6" operator="equal">
      <formula>$Z$15</formula>
    </cfRule>
    <cfRule type="cellIs" dxfId="12" priority="7" operator="equal">
      <formula>$Z$14</formula>
    </cfRule>
  </conditionalFormatting>
  <conditionalFormatting sqref="J14:J23">
    <cfRule type="cellIs" dxfId="11" priority="4" operator="equal">
      <formula>$Z$15</formula>
    </cfRule>
    <cfRule type="cellIs" dxfId="10" priority="5"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20" sqref="H20"/>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91.25" x14ac:dyDescent="0.25">
      <c r="A14" s="25"/>
      <c r="B14" s="25"/>
      <c r="C14" s="25"/>
      <c r="D14" s="25"/>
      <c r="E14" s="26">
        <v>1</v>
      </c>
      <c r="F14" s="23" t="s">
        <v>85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86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78.75" x14ac:dyDescent="0.25">
      <c r="A16" s="25"/>
      <c r="B16" s="25"/>
      <c r="C16" s="25"/>
      <c r="D16" s="25"/>
      <c r="E16" s="26">
        <v>3</v>
      </c>
      <c r="F16" s="23" t="s">
        <v>80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93.75" x14ac:dyDescent="0.25">
      <c r="A17" s="25"/>
      <c r="B17" s="25"/>
      <c r="C17" s="25"/>
      <c r="D17" s="25"/>
      <c r="E17" s="30">
        <v>4</v>
      </c>
      <c r="F17" s="24" t="s">
        <v>81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46.25" x14ac:dyDescent="0.25">
      <c r="A18" s="25"/>
      <c r="B18" s="25"/>
      <c r="C18" s="25"/>
      <c r="D18" s="25"/>
      <c r="E18" s="26">
        <v>5</v>
      </c>
      <c r="F18" s="23" t="s">
        <v>82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157.5" x14ac:dyDescent="0.25">
      <c r="A19" s="25"/>
      <c r="B19" s="25"/>
      <c r="C19" s="25"/>
      <c r="D19" s="25"/>
      <c r="E19" s="30">
        <v>6</v>
      </c>
      <c r="F19" s="24" t="s">
        <v>87</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OnTlY2DqsrMq3v7khsS4iAQQqJVgfrOJJE9Yq2EyspKCWctzJQGrab6pm+sjMtz6erWAQnVTA85/oByd2LIwvw==" saltValue="JL43arxCHfc2m6Y+NHm/Y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Capa</vt:lpstr>
      <vt:lpstr>Concurso</vt:lpstr>
      <vt:lpstr>Disciplinas</vt:lpstr>
      <vt:lpstr>Estatísticas</vt:lpstr>
      <vt:lpstr>D1</vt:lpstr>
      <vt:lpstr>D2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2021-09-21T20:01:17Z</dcterms:modified>
</cp:coreProperties>
</file>