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03"/>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0D02B201-1F8A-406D-B0B1-3CA0D3FCAA89}"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9" l="1"/>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D29" i="7" l="1"/>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2" i="6"/>
  <c r="U12" i="6"/>
  <c r="R12" i="6"/>
  <c r="Q12" i="6"/>
  <c r="O12" i="6"/>
  <c r="N12" i="6"/>
  <c r="M12" i="6"/>
  <c r="L12" i="6"/>
  <c r="J12" i="6"/>
  <c r="I12" i="6"/>
  <c r="H12" i="6"/>
  <c r="V11" i="6"/>
  <c r="U11" i="6"/>
  <c r="R11" i="6"/>
  <c r="Q11" i="6"/>
  <c r="O11" i="6"/>
  <c r="N11" i="6"/>
  <c r="M11" i="6"/>
  <c r="L11" i="6"/>
  <c r="J11" i="6"/>
  <c r="I11" i="6"/>
  <c r="H11" i="6"/>
  <c r="J34" i="7" l="1"/>
  <c r="J27" i="7"/>
  <c r="J22" i="7"/>
  <c r="I28" i="7"/>
  <c r="J24" i="7"/>
  <c r="J28" i="7"/>
  <c r="J20" i="7"/>
  <c r="I17" i="7"/>
  <c r="J16" i="7"/>
  <c r="I11" i="7"/>
  <c r="I15" i="7"/>
  <c r="J13" i="7"/>
  <c r="J18" i="7"/>
  <c r="J30" i="7"/>
  <c r="I32" i="7"/>
  <c r="J38" i="7"/>
  <c r="I41" i="6"/>
  <c r="N41" i="6"/>
  <c r="W12" i="6"/>
  <c r="J10" i="7" s="1"/>
  <c r="I16" i="7"/>
  <c r="J21" i="7"/>
  <c r="J29" i="7"/>
  <c r="I31" i="7"/>
  <c r="J11" i="7"/>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<sst xmlns="http://schemas.openxmlformats.org/spreadsheetml/2006/main" count="120" uniqueCount="69">
  <si>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</si>
  <si>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</si>
  <si>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</si>
  <si>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</si>
  <si>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</si>
  <si>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</si>
  <si>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</si>
  <si>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</si>
  <si>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</si>
  <si>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</si>
  <si>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</si>
  <si>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</si>
  <si>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</si>
  <si>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</si>
  <si>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</si>
  <si>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</si>
  <si>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</si>
  <si>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</si>
  <si>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</si>
  <si>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</si>
  <si>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</si>
  <si>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</si>
  <si>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</si>
  <si>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</si>
  <si>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</si>
  <si>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</si>
  <si>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</si>
  <si>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</si>
  <si>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</si>
  <si>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</si>
  <si>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</si>
  <si>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</si>
  <si>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</si>
  <si>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</si>
  <si>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</si>
  <si>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</si>
  <si>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</si>
  <si>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</si>
  <si>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</si>
  <si>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</si>
  <si>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</si>
  <si>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</si>
  <si>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</si>
  <si>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</si>
  <si>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</si>
  <si>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</si>
  <si>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</si>
  <si>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</si>
  <si>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</si>
  <si>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AGE PA</t>
  </si>
  <si>
    <t>CETAP</t>
  </si>
  <si>
    <t>https://dhg1h5j42swfq.cloudfront.net/2021/09/14065541/2021-09-14-doe-13-27.pdf</t>
  </si>
  <si>
    <t>https://www.youtube.com/watch?v=KQ7mwa-8Vy4</t>
  </si>
  <si>
    <t xml:space="preserve">A Prova Objetiva de Múltipla Escolha será composta de 60 (sessenta)
questões </t>
  </si>
  <si>
    <t>CONHECIMENTOS BÁSICOS</t>
  </si>
  <si>
    <t>NÍVEL SUPERIOR</t>
  </si>
  <si>
    <t>TÉCNICO EM GESTÃO DE INFORMÁTICA</t>
  </si>
  <si>
    <t>01+CR</t>
  </si>
  <si>
    <t>2.2.1.1 - LÍNGUA PORTUGUESA 1. Compreensão e interpretação de textos de gêneros variados. 2. Reconhecimento de tipos e gêneros textuais. 3. Domínio da ortografia oficial. 4. Domínio dos mecanismos de coesão textual. 4.1 Emprego de elementos de referenciação, substituição e repetição, de conectores e de outros elementos de sequenciação textual. 4.2 Emprego de tempos e modos verbais. 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 6. Reescrita de frases e parágrafos do texto. 6.1 Significação das palavras. 6.2 Substituição de palavras ou de trechos de texto. 6.3 Reorganização da estrutura de orações e de períodos do texto. 6.4 Reescrita de textos de diferentes gêneros e níveis de formalidade</t>
  </si>
  <si>
    <t>2.2.1.2 - Raciocínio Lógico Estruturas Lógicas; Lógica de Argumentação: analogias, inferências, deduções e conclusões; Lógica sentencial (ou proporcional): Proposições simples e compostas; Tabelas verdade; Equivalências; Leis de Morgan; Diagramas Lógicos; Lógica de primeira ordem; Princípios de contagem e probabilidade; Operações com conjuntos; Raciocínio Lógico envolvendo problemas aritméticos, geométricos e matriciais.</t>
  </si>
  <si>
    <t>2.2.1.3 - Ética no Serviço Público Ética e moral. Ética, princípios, valores e a lei. Ética e democracia: exercício da cidadania. Conduta ética. Ética profissional. Ética e responsabilidade social. Ética e função pública. Ética no setor público. Lei n. 8.429/1992 e suas alterações. Decreto n. 8.420/2018. Lei n. 12.846/2013 e suas alterações. Lei n. 13.709/2018 e suas alterações.</t>
  </si>
  <si>
    <t>2.2.1.4 - Legislação Servidores Públicos Civis da Administração Direta, das Autarquias e das Fundações Públicas do Estado do Pará.) Lei Estadual n.º 6.176/98 e alterações (Institui o Sistema de Controle Interno, cria a AGE no âmbito do Poder Executivo, com as alterações introduzidas pela Lei nº 6.275, de 28/12/1999, Lei nº 6.832, de 13/2/2006 e Lei nº 6.876, de 29/06/2006.) Lei Estadual n.º 6.832/2006 e alterações (Altera a Lei nº 6.176, de 29 de dezembro de 1998, que Institui o Sistema de Controle Interno, cria a Auditoria-Geral do Estado no âmbito do Poder Executivo e dá outras providências.) Lei n. 13.709/2018 (Lei Geral de Proteção de Dados).</t>
  </si>
  <si>
    <t>2.2.1.5 - Noções de Direito Constitucional Constituição da República Federativa do Brasil de 1988: Título I – Dos Princípios fundamentais; Título II - Dos Direitos e garantias fundamentais; Título III – Da Organização do Estado: Capítulo I - Da organização políticoadministrativa; Capítulo II – Dos Estados Federados.</t>
  </si>
  <si>
    <t>2.2.1.6 - Noções de Direito Administrativo Constituição da República Federativa do Brasil de 1988: Título III - Da Organização do Estado: Capítulo VII – Da Administração Pública; Seção I – Disposições Gerais; Seção II – Dos Servidores Públicos; Lei Ordinária n. 8.972/2020 (Regula o processo administrativo no âmbito da Administração Pública do Estado do Pará.). Lei Federal nº 14.133/2021 (Lei de Licitações e Contratos Administrativos)</t>
  </si>
  <si>
    <t>2.2.2.1 - Hardware e Software Conceitos, Características, Sistemas de Numeração (binário, decimal, octal, hexadecimal, conversão de bases), Modalidades de processamento “batch”, “time sharing” e “real time”. Arquitetura de Computadores: Componentes de hardware, memória, processador, registradores, barramento, dispositivos e mídias de armazenamento de dados, interfaces USB, IDE e SCSI, interfaces de entrada/saída. Sistemas Operacionais: conceitos, técnicas de gerência de memória, memória virtual (segmentação, paginação), escalonamento de processos. Multiprogramação e multiprocessamento. Ambientes Windows 2000/XP. Pacote Office (Word, Excel, Access, PowerPoint). Sistemas de Arquivamento: arquivo, registro, métodos de acesso, organização de diretórios, proteção de arquivos Proteção de Sistemas e de Equipamentos de Informática: proteção lógica e física, backup, estabilizadores, no-breaks.</t>
  </si>
  <si>
    <t>2.2.2.2 - Algoritmos e Linguagens de Programação. Conceitos: estruturas básicas de programação, pseudocódigo. Estruturas de dados: tipos de dados, matrizes, cadeia de caracteres, listas lineares, pilhas, filas, árvores e grafos. Construção de algoritmos: procedimentos, funções, recursividade, passagem de parâmetros, algoritmos de busca, pesquisa, ordenação, merge. Programas: interpretação, linkedição, compilação, código-fonte, código-objeto. Linguagens: C, C++, Java.</t>
  </si>
  <si>
    <t>2.2.2.3 - Redes de Computadores. Conceitos: terminologia, WAN X LAN, sinais analógico e serial, transmissão assíncrona e síncrona, serial e paralela, half-duplex e full-duplex, topologias, padrões. Tecnologias Ethernet, Fast Ethernet e Gigabit Ethernet. Interconexão de redes: conceitos, equipamentos (repetidores, hubs, switches, bridges, roteadores, gateway). Arquitetura TCP/IP: conceitos, características, protocolos, modelo em camadas. SMTP, POP, FTP, DNS, HTTP, SNMP</t>
  </si>
  <si>
    <t>2.2.2.4. - Segurança da Informação: Políticas de segurança da informação. Segurança de redes de computadores, inclusive redes sem fio. Vulnerabilidades e ataques a sistemas computacionais: prevenção e tratamento de incidentes. Ataques e proteções relativos a hardware, software, sistemas operacionais, aplicações, bancos de dados, redes, inclusive firewalls e proxies. Gestão de segurança da informação. Normas NBR ISO/IEC nº 27.001 e nº 27.002. Classificação e controle de ativos de informação, segurança de ambientes físicos e lógicos, controles de acesso. Definição, implantação e gestão de políticas de segurança e auditoria. Gestão de riscos. Normas NBR ISO/IEC nº 15.999 e nº 27.005. Planejamento, identificação e análise de riscos. Plano de continuidade de negócio.</t>
  </si>
  <si>
    <t>2.2.2.5. - Desenvolvimento, Análise, Projeto e Gerência de Sistemas: Conceitos. Características. Ciclo de Vida de Sistemas. Atividades de análise. Fases de projeto. Estudo de Viabilidade Técnica de Projetos. Análise Estruturada de Sistemas. Modelagem. Diagramas. Fluxo de Dados, processos, entidades, depósito de dados. Regras de consistência. Diagrama de Contexto. Diagrama de Fluxo de Dados (DFD). Diagrama de Entidades e Relacionamentos (DER). Diagrama de Transição de Dados. Dicionário de Dados. Especificação de processos: português estruturado. Análise Orientada a Objeto. Conceitos. Características. Modelagem. UML. Metodologias. Ferramentas. Projeto Estruturado de Sistemas. Uso de Ferramentas CASE. Projeto de Sistemas de Informação. Diagramas de estrutura modular, componentes e significado. Gerenciamento de Mudanças. Qualidade do Projeto: acoplamento e coesão. Modelagem conceitual da informação. Modelo conceitual de entidades e relacionamentos. Atributos: compostos, multivalorados e determinantes. Relacionamentos parciais e totais. Autorelacionamento, relacionamentos múltiplos e agregações. Particionamento do conjunto de entidades. Decomposição de relacionamentos. Engenharia e Qualidade de Software: qualidades do produto e do processo, princípios básicos, projeto de software, especificação, requisitos, testes, técnicas informais de verificação e prova de programas; processo de produção de software: modelo em cascata e espiral; organização de processo; metodologias. Qualidade de Software (ISO, CMM e MPS-BR). Execução
de testes integrados de sistemas. Homologação de sistemas junto
aos usuários. DataWarehouse. Conceitos básicos. Análise, Avaliação,
Elaboração e Manutenção de documentação. Supervisão da documentação
técnica de sistemas. Especificação da manutenção corretiva, evolutiva e
legal, necessárias aos sistemas existentes. Planejamento Estratégico de
Sistemas de Informações. Gerência de Projetos.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</si>
</sst>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43">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Estatísticas!$H$9:$H$10</c:f>
              <c:numCache>
                <c:formatCode>0%</c:formatCode>
                <c:ptCount val="2"/>
                <c:pt idx="0">
                  <c:v>0</c:v>
                </c:pt>
                <c:pt idx="1">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Estatísticas!$J$9:$J$10</c:f>
              <c:numCache>
                <c:formatCode>0%</c:formatCode>
                <c:ptCount val="2"/>
                <c:pt idx="0">
                  <c:v>0</c:v>
                </c:pt>
                <c:pt idx="1">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Estatísticas!$G$9:$G$10</c:f>
              <c:numCache>
                <c:formatCode>0%</c:formatCode>
                <c:ptCount val="2"/>
                <c:pt idx="0">
                  <c:v>0</c:v>
                </c:pt>
                <c:pt idx="1">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Estatísticas!$I$9:$I$10</c:f>
              <c:numCache>
                <c:formatCode>0%</c:formatCode>
                <c:ptCount val="2"/>
                <c:pt idx="0">
                  <c:v>0</c:v>
                </c:pt>
                <c:pt idx="1">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KQ7mwa-8Vy4"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552143</xdr:colOff>
      <xdr:row>6</xdr:row>
      <xdr:rowOff>161925</xdr:rowOff>
    </xdr:from>
    <xdr:to>
      <xdr:col>19</xdr:col>
      <xdr:colOff>76200</xdr:colOff>
      <xdr:row>38</xdr:row>
      <xdr:rowOff>85725</xdr:rowOff>
    </xdr:to>
    <xdr:pic>
      <xdr:nvPicPr>
        <xdr:cNvPr id="6" name="Imagem 5">
          <a:hlinkClick xmlns:r="http://schemas.openxmlformats.org/officeDocument/2006/relationships" r:id="rId7"/>
          <a:extLst>
            <a:ext uri="{FF2B5EF4-FFF2-40B4-BE49-F238E27FC236}">
              <a16:creationId xmlns:a16="http://schemas.microsoft.com/office/drawing/2014/main" id="{552B5303-CB54-481B-A609-934CFAC2DE5E}"/>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61743" y="1304925"/>
          <a:ext cx="10496857" cy="6019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133350</xdr:rowOff>
    </xdr:from>
    <xdr:to>
      <xdr:col>4</xdr:col>
      <xdr:colOff>76200</xdr:colOff>
      <xdr:row>33</xdr:row>
      <xdr:rowOff>66675</xdr:rowOff>
    </xdr:to>
    <xdr:pic>
      <xdr:nvPicPr>
        <xdr:cNvPr id="4" name="Imagem 3">
          <a:extLst>
            <a:ext uri="{FF2B5EF4-FFF2-40B4-BE49-F238E27FC236}">
              <a16:creationId xmlns:a16="http://schemas.microsoft.com/office/drawing/2014/main" id="{14A4A431-7FC5-4C64-8F9F-E3ABC9DEE0B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76350"/>
          <a:ext cx="1943100" cy="5076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14</xdr:row>
      <xdr:rowOff>285750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BÁSICOS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285750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BÁSICOS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14</xdr:row>
      <xdr:rowOff>714375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714375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9/14065541/2021-09-14-doe-13-27.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2k4udpQpwHhinr7PnV5nh7DcJ/qTMumxqLmlYNlgFr/LvkFXFBVwFQ4dtZmGs0Rts1mkXtBDGZuFxo94GQszxw==" saltValue="gVeWlTj7FGz76YevoDsQB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4" t="s">
        <v>30</v>
      </c>
      <c r="C8" s="104"/>
      <c r="D8" s="104"/>
      <c r="G8" s="35" t="s">
        <v>32</v>
      </c>
      <c r="H8" s="102" t="s">
        <v>49</v>
      </c>
      <c r="I8" s="102"/>
      <c r="J8" s="102"/>
      <c r="K8" s="102"/>
      <c r="L8" s="102"/>
      <c r="M8" s="102"/>
      <c r="N8" s="102"/>
      <c r="O8" s="102"/>
      <c r="P8" s="102"/>
      <c r="S8" s="106" t="s">
        <v>12</v>
      </c>
      <c r="T8" s="106"/>
      <c r="U8" s="106"/>
    </row>
    <row r="9" spans="1:23" ht="15" customHeight="1" x14ac:dyDescent="0.25">
      <c r="B9" s="104"/>
      <c r="C9" s="104"/>
      <c r="D9" s="104"/>
      <c r="G9" s="35" t="s">
        <v>24</v>
      </c>
      <c r="H9" s="109">
        <v>44453</v>
      </c>
      <c r="I9" s="102"/>
      <c r="J9" s="102"/>
      <c r="K9" s="102"/>
      <c r="L9" s="102"/>
      <c r="M9" s="102"/>
      <c r="N9" s="102"/>
      <c r="O9" s="102"/>
      <c r="P9" s="102"/>
      <c r="S9" s="105"/>
      <c r="T9" s="105"/>
      <c r="U9" s="105"/>
    </row>
    <row r="10" spans="1:23" ht="15" customHeight="1" x14ac:dyDescent="0.25">
      <c r="B10" s="104"/>
      <c r="C10" s="104"/>
      <c r="D10" s="104"/>
      <c r="G10" s="35" t="s">
        <v>3</v>
      </c>
      <c r="H10" s="102" t="s">
        <v>50</v>
      </c>
      <c r="I10" s="102"/>
      <c r="J10" s="102"/>
      <c r="K10" s="102"/>
      <c r="L10" s="102"/>
      <c r="M10" s="102"/>
      <c r="N10" s="102"/>
      <c r="O10" s="102"/>
      <c r="P10" s="102"/>
      <c r="S10" s="105"/>
      <c r="T10" s="105"/>
      <c r="U10" s="105"/>
    </row>
    <row r="11" spans="1:23" ht="15" customHeight="1" x14ac:dyDescent="0.25">
      <c r="B11" s="104"/>
      <c r="C11" s="104"/>
      <c r="D11" s="104"/>
      <c r="G11" s="35" t="s">
        <v>44</v>
      </c>
      <c r="H11" s="110" t="s">
        <v>51</v>
      </c>
      <c r="I11" s="110"/>
      <c r="J11" s="110"/>
      <c r="K11" s="110"/>
      <c r="L11" s="110"/>
      <c r="M11" s="110"/>
      <c r="N11" s="110"/>
      <c r="O11" s="110"/>
      <c r="P11" s="110"/>
      <c r="S11" s="105"/>
      <c r="T11" s="105"/>
      <c r="U11" s="105"/>
    </row>
    <row r="12" spans="1:23" ht="15" customHeight="1" x14ac:dyDescent="0.25">
      <c r="B12" s="104"/>
      <c r="C12" s="104"/>
      <c r="D12" s="104"/>
      <c r="G12" s="36"/>
      <c r="H12" s="36"/>
      <c r="I12" s="36"/>
      <c r="J12" s="36"/>
      <c r="K12" s="36"/>
      <c r="L12" s="36"/>
      <c r="M12" s="36"/>
      <c r="N12" s="36"/>
      <c r="O12" s="36"/>
      <c r="P12" s="36"/>
      <c r="S12" s="105"/>
      <c r="T12" s="105"/>
      <c r="U12" s="105"/>
    </row>
    <row r="13" spans="1:23" ht="15" customHeight="1" x14ac:dyDescent="0.25">
      <c r="B13" s="104"/>
      <c r="C13" s="104"/>
      <c r="D13" s="104"/>
      <c r="G13" s="35" t="s">
        <v>5</v>
      </c>
      <c r="H13" s="102" t="s">
        <v>56</v>
      </c>
      <c r="I13" s="102"/>
      <c r="J13" s="102"/>
      <c r="K13" s="102"/>
      <c r="L13" s="102"/>
      <c r="M13" s="102"/>
      <c r="N13" s="102"/>
      <c r="O13" s="102"/>
      <c r="P13" s="102"/>
      <c r="S13" s="105"/>
      <c r="T13" s="105"/>
      <c r="U13" s="105"/>
    </row>
    <row r="14" spans="1:23" ht="15" customHeight="1" x14ac:dyDescent="0.25">
      <c r="B14" s="104"/>
      <c r="C14" s="104"/>
      <c r="D14" s="104"/>
      <c r="G14" s="35" t="s">
        <v>6</v>
      </c>
      <c r="H14" s="102"/>
      <c r="I14" s="102"/>
      <c r="J14" s="102"/>
      <c r="K14" s="102"/>
      <c r="L14" s="102"/>
      <c r="M14" s="102"/>
      <c r="N14" s="102"/>
      <c r="O14" s="102"/>
      <c r="P14" s="102"/>
      <c r="S14" s="105"/>
      <c r="T14" s="105"/>
      <c r="U14" s="105"/>
    </row>
    <row r="15" spans="1:23" ht="15" customHeight="1" x14ac:dyDescent="0.25">
      <c r="B15" s="104"/>
      <c r="C15" s="104"/>
      <c r="D15" s="104"/>
      <c r="G15" s="35" t="s">
        <v>7</v>
      </c>
      <c r="H15" s="102"/>
      <c r="I15" s="102"/>
      <c r="J15" s="102"/>
      <c r="K15" s="102"/>
      <c r="L15" s="102"/>
      <c r="M15" s="102"/>
      <c r="N15" s="102"/>
      <c r="O15" s="102"/>
      <c r="P15" s="102"/>
      <c r="S15" s="105"/>
      <c r="T15" s="105"/>
      <c r="U15" s="105"/>
    </row>
    <row r="16" spans="1:23" ht="15" customHeight="1" x14ac:dyDescent="0.25">
      <c r="B16" s="104"/>
      <c r="C16" s="104"/>
      <c r="D16" s="104"/>
      <c r="G16" s="35" t="s">
        <v>8</v>
      </c>
      <c r="H16" s="102" t="s">
        <v>55</v>
      </c>
      <c r="I16" s="102"/>
      <c r="J16" s="102"/>
      <c r="K16" s="102"/>
      <c r="L16" s="102"/>
      <c r="M16" s="102"/>
      <c r="N16" s="102"/>
      <c r="O16" s="102"/>
      <c r="P16" s="102"/>
      <c r="S16" s="105"/>
      <c r="T16" s="105"/>
      <c r="U16" s="105"/>
    </row>
    <row r="17" spans="2:23" ht="15" customHeight="1" x14ac:dyDescent="0.25">
      <c r="B17" s="104"/>
      <c r="C17" s="104"/>
      <c r="D17" s="104"/>
      <c r="G17" s="35" t="s">
        <v>9</v>
      </c>
      <c r="H17" s="103">
        <v>2809.37</v>
      </c>
      <c r="I17" s="102"/>
      <c r="J17" s="102"/>
      <c r="K17" s="102"/>
      <c r="L17" s="102"/>
      <c r="M17" s="102"/>
      <c r="N17" s="102"/>
      <c r="O17" s="102"/>
      <c r="P17" s="102"/>
      <c r="S17" s="105"/>
      <c r="T17" s="105"/>
      <c r="U17" s="105"/>
    </row>
    <row r="18" spans="2:23" ht="15" customHeight="1" x14ac:dyDescent="0.25">
      <c r="B18" s="104"/>
      <c r="C18" s="104"/>
      <c r="D18" s="104"/>
      <c r="G18" s="35" t="s">
        <v>10</v>
      </c>
      <c r="H18" s="102" t="s">
        <v>57</v>
      </c>
      <c r="I18" s="102"/>
      <c r="J18" s="102"/>
      <c r="K18" s="102"/>
      <c r="L18" s="102"/>
      <c r="M18" s="102"/>
      <c r="N18" s="102"/>
      <c r="O18" s="102"/>
      <c r="P18" s="102"/>
      <c r="S18" s="105"/>
      <c r="T18" s="105"/>
      <c r="U18" s="105"/>
    </row>
    <row r="19" spans="2:23" ht="15" customHeight="1" x14ac:dyDescent="0.25">
      <c r="B19" s="104"/>
      <c r="C19" s="104"/>
      <c r="D19" s="104"/>
      <c r="G19" s="36"/>
      <c r="H19" s="36"/>
      <c r="I19" s="36"/>
      <c r="J19" s="36"/>
      <c r="K19" s="36"/>
      <c r="L19" s="36"/>
      <c r="M19" s="36"/>
      <c r="N19" s="36"/>
      <c r="O19" s="36"/>
      <c r="P19" s="36"/>
    </row>
    <row r="20" spans="2:23" ht="15" customHeight="1" x14ac:dyDescent="0.25">
      <c r="B20" s="104"/>
      <c r="C20" s="104"/>
      <c r="D20" s="104"/>
      <c r="G20" s="35" t="s">
        <v>33</v>
      </c>
      <c r="H20" s="109">
        <v>44511</v>
      </c>
      <c r="I20" s="102"/>
      <c r="J20" s="102"/>
      <c r="K20" s="102"/>
      <c r="L20" s="102"/>
      <c r="M20" s="102"/>
      <c r="N20" s="102"/>
      <c r="O20" s="102"/>
      <c r="P20" s="102"/>
    </row>
    <row r="21" spans="2:23" ht="15" customHeight="1" x14ac:dyDescent="0.25">
      <c r="B21" s="104"/>
      <c r="C21" s="104"/>
      <c r="D21" s="104"/>
      <c r="G21" s="35" t="s">
        <v>34</v>
      </c>
      <c r="H21" s="120">
        <v>59.99</v>
      </c>
      <c r="I21" s="121"/>
      <c r="J21" s="121"/>
      <c r="K21" s="121"/>
      <c r="L21" s="121"/>
      <c r="M21" s="121"/>
      <c r="N21" s="121"/>
      <c r="O21" s="121"/>
      <c r="P21" s="121"/>
      <c r="T21" s="22"/>
    </row>
    <row r="22" spans="2:23" ht="15" customHeight="1" x14ac:dyDescent="0.25">
      <c r="B22" s="104"/>
      <c r="C22" s="104"/>
      <c r="D22" s="104"/>
      <c r="G22" s="36"/>
      <c r="H22" s="36"/>
      <c r="I22" s="36"/>
      <c r="J22" s="36"/>
      <c r="K22" s="36"/>
      <c r="L22" s="36"/>
      <c r="M22" s="36"/>
      <c r="N22" s="36"/>
      <c r="O22" s="36"/>
      <c r="P22" s="36"/>
    </row>
    <row r="23" spans="2:23" ht="15" customHeight="1" x14ac:dyDescent="0.25">
      <c r="B23" s="104"/>
      <c r="C23" s="104"/>
      <c r="D23" s="104"/>
      <c r="G23" s="35" t="s">
        <v>35</v>
      </c>
      <c r="H23" s="109">
        <v>44212</v>
      </c>
      <c r="I23" s="102"/>
      <c r="J23" s="102"/>
      <c r="K23" s="102"/>
      <c r="L23" s="102"/>
      <c r="M23" s="102"/>
      <c r="N23" s="102"/>
      <c r="O23" s="102"/>
      <c r="P23" s="102"/>
    </row>
    <row r="24" spans="2:23" ht="15" customHeight="1" x14ac:dyDescent="0.25">
      <c r="B24" s="104"/>
      <c r="C24" s="104"/>
      <c r="D24" s="104"/>
      <c r="G24" s="35" t="s">
        <v>4</v>
      </c>
      <c r="H24" s="101"/>
      <c r="I24" s="101"/>
      <c r="J24" s="101"/>
      <c r="K24" s="101"/>
      <c r="L24" s="101"/>
      <c r="M24" s="101"/>
      <c r="N24" s="101"/>
      <c r="O24" s="101"/>
      <c r="P24" s="101"/>
    </row>
    <row r="25" spans="2:23" ht="15" customHeight="1" x14ac:dyDescent="0.25">
      <c r="B25" s="104"/>
      <c r="C25" s="104"/>
      <c r="D25" s="104"/>
      <c r="G25" s="108" t="s">
        <v>11</v>
      </c>
      <c r="H25" s="107" t="s">
        <v>53</v>
      </c>
      <c r="I25" s="107"/>
      <c r="J25" s="107"/>
      <c r="K25" s="107"/>
      <c r="L25" s="107"/>
      <c r="M25" s="107"/>
      <c r="N25" s="107"/>
      <c r="O25" s="107"/>
      <c r="P25" s="107"/>
      <c r="R25" s="67" t="s">
        <v>31</v>
      </c>
    </row>
    <row r="26" spans="2:23" ht="15" customHeight="1" x14ac:dyDescent="0.25">
      <c r="B26" s="104"/>
      <c r="C26" s="104"/>
      <c r="D26" s="104"/>
      <c r="G26" s="108"/>
      <c r="H26" s="107"/>
      <c r="I26" s="107"/>
      <c r="J26" s="107"/>
      <c r="K26" s="107"/>
      <c r="L26" s="107"/>
      <c r="M26" s="107"/>
      <c r="N26" s="107"/>
      <c r="O26" s="107"/>
      <c r="P26" s="107"/>
      <c r="R26" s="111" t="s">
        <v>52</v>
      </c>
      <c r="S26" s="112"/>
      <c r="T26" s="112"/>
      <c r="U26" s="113"/>
      <c r="W26" s="21"/>
    </row>
    <row r="27" spans="2:23" ht="15" customHeight="1" x14ac:dyDescent="0.25">
      <c r="B27" s="104"/>
      <c r="C27" s="104"/>
      <c r="D27" s="104"/>
      <c r="G27" s="108"/>
      <c r="H27" s="107"/>
      <c r="I27" s="107"/>
      <c r="J27" s="107"/>
      <c r="K27" s="107"/>
      <c r="L27" s="107"/>
      <c r="M27" s="107"/>
      <c r="N27" s="107"/>
      <c r="O27" s="107"/>
      <c r="P27" s="107"/>
      <c r="R27" s="114"/>
      <c r="S27" s="115"/>
      <c r="T27" s="115"/>
      <c r="U27" s="116"/>
      <c r="W27" s="21"/>
    </row>
    <row r="28" spans="2:23" ht="15" customHeight="1" x14ac:dyDescent="0.25">
      <c r="B28" s="104"/>
      <c r="C28" s="104"/>
      <c r="D28" s="104"/>
      <c r="G28" s="108"/>
      <c r="H28" s="107"/>
      <c r="I28" s="107"/>
      <c r="J28" s="107"/>
      <c r="K28" s="107"/>
      <c r="L28" s="107"/>
      <c r="M28" s="107"/>
      <c r="N28" s="107"/>
      <c r="O28" s="107"/>
      <c r="P28" s="107"/>
      <c r="R28" s="114"/>
      <c r="S28" s="115"/>
      <c r="T28" s="115"/>
      <c r="U28" s="116"/>
      <c r="W28" s="21"/>
    </row>
    <row r="29" spans="2:23" ht="15" customHeight="1" x14ac:dyDescent="0.25">
      <c r="B29" s="104"/>
      <c r="C29" s="104"/>
      <c r="D29" s="104"/>
      <c r="G29" s="108"/>
      <c r="H29" s="107"/>
      <c r="I29" s="107"/>
      <c r="J29" s="107"/>
      <c r="K29" s="107"/>
      <c r="L29" s="107"/>
      <c r="M29" s="107"/>
      <c r="N29" s="107"/>
      <c r="O29" s="107"/>
      <c r="P29" s="107"/>
      <c r="R29" s="114"/>
      <c r="S29" s="115"/>
      <c r="T29" s="115"/>
      <c r="U29" s="116"/>
      <c r="W29" s="21"/>
    </row>
    <row r="30" spans="2:23" ht="15" customHeight="1" x14ac:dyDescent="0.25">
      <c r="B30" s="104"/>
      <c r="C30" s="104"/>
      <c r="D30" s="104"/>
      <c r="G30" s="108"/>
      <c r="H30" s="107"/>
      <c r="I30" s="107"/>
      <c r="J30" s="107"/>
      <c r="K30" s="107"/>
      <c r="L30" s="107"/>
      <c r="M30" s="107"/>
      <c r="N30" s="107"/>
      <c r="O30" s="107"/>
      <c r="P30" s="107"/>
      <c r="R30" s="114"/>
      <c r="S30" s="115"/>
      <c r="T30" s="115"/>
      <c r="U30" s="116"/>
      <c r="W30" s="21"/>
    </row>
    <row r="31" spans="2:23" ht="15" customHeight="1" x14ac:dyDescent="0.25">
      <c r="B31" s="104"/>
      <c r="C31" s="104"/>
      <c r="D31" s="104"/>
      <c r="G31" s="108"/>
      <c r="H31" s="107"/>
      <c r="I31" s="107"/>
      <c r="J31" s="107"/>
      <c r="K31" s="107"/>
      <c r="L31" s="107"/>
      <c r="M31" s="107"/>
      <c r="N31" s="107"/>
      <c r="O31" s="107"/>
      <c r="P31" s="107"/>
      <c r="R31" s="114"/>
      <c r="S31" s="115"/>
      <c r="T31" s="115"/>
      <c r="U31" s="116"/>
      <c r="W31" s="21"/>
    </row>
    <row r="32" spans="2:23" ht="15" customHeight="1" x14ac:dyDescent="0.25">
      <c r="B32" s="104"/>
      <c r="C32" s="104"/>
      <c r="D32" s="104"/>
      <c r="G32" s="108"/>
      <c r="H32" s="107"/>
      <c r="I32" s="107"/>
      <c r="J32" s="107"/>
      <c r="K32" s="107"/>
      <c r="L32" s="107"/>
      <c r="M32" s="107"/>
      <c r="N32" s="107"/>
      <c r="O32" s="107"/>
      <c r="P32" s="107"/>
      <c r="R32" s="114"/>
      <c r="S32" s="115"/>
      <c r="T32" s="115"/>
      <c r="U32" s="116"/>
      <c r="W32" s="21"/>
    </row>
    <row r="33" spans="2:23" ht="15" customHeight="1" x14ac:dyDescent="0.25">
      <c r="B33" s="104"/>
      <c r="C33" s="104"/>
      <c r="D33" s="104"/>
      <c r="G33" s="108"/>
      <c r="H33" s="107"/>
      <c r="I33" s="107"/>
      <c r="J33" s="107"/>
      <c r="K33" s="107"/>
      <c r="L33" s="107"/>
      <c r="M33" s="107"/>
      <c r="N33" s="107"/>
      <c r="O33" s="107"/>
      <c r="P33" s="107"/>
      <c r="R33" s="117"/>
      <c r="S33" s="118"/>
      <c r="T33" s="118"/>
      <c r="U33" s="119"/>
      <c r="W33" s="21"/>
    </row>
    <row r="34" spans="2:23" ht="15" customHeight="1" x14ac:dyDescent="0.25"/>
  </sheetData>
  <sheetProtection algorithmName="SHA-512" hashValue="a2Jpi7ssICK9vMM5yHTZaWJBy0ZNXC+dhk4FaSklJygCWOQSDP174Lf5H5sitEDn256/Aa531KH+sqoul1Dagw==" saltValue="49du4YgEO4cPg9T2ttDEnw=="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21/09/14065541/2021-09-14-doe-13-27.pdf" xr:uid="{78F90D38-BDA2-49F0-9B46-05D3A3A17033}"/>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1" sqref="F11"/>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54</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 si="0">IF(ISNUMBER(R12/Q12),R12/Q12,"")</f>
        <v/>
      </c>
      <c r="T12" s="43"/>
      <c r="U12" s="53" t="str">
        <f>'D2'!$U$74</f>
        <v/>
      </c>
      <c r="V12" s="53" t="str">
        <f>'D2'!$V$74</f>
        <v/>
      </c>
      <c r="W12" s="52" t="str">
        <f t="shared" ref="W12" si="1">IF(ISNUMBER(V12/U12),V12/U12,"")</f>
        <v/>
      </c>
      <c r="Y12" s="129"/>
      <c r="Z12" s="129"/>
    </row>
    <row r="13" spans="1:27" x14ac:dyDescent="0.25">
      <c r="E13" s="47">
        <v>3</v>
      </c>
      <c r="F13" s="59"/>
      <c r="G13" s="48"/>
      <c r="H13" s="49"/>
      <c r="I13" s="49"/>
      <c r="J13" s="49"/>
      <c r="K13" s="43"/>
      <c r="L13" s="49"/>
      <c r="M13" s="49"/>
      <c r="N13" s="49"/>
      <c r="O13" s="49"/>
      <c r="P13" s="43"/>
      <c r="Q13" s="50"/>
      <c r="R13" s="50"/>
      <c r="S13" s="49"/>
      <c r="T13" s="43"/>
      <c r="U13" s="50"/>
      <c r="V13" s="50"/>
      <c r="W13" s="49"/>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aL8LoK17ENOViPBgNkYUNXzjRj4PDMIFWciLC0BQjPl0wxr5U8qrdKmNaugqeKxG5kTd2KeAGt79V1GS+m4T5Q==" saltValue="vtjRRpX3GUGGGzjpMomV1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2" priority="13" operator="equal">
      <formula>"A"</formula>
    </cfRule>
    <cfRule type="cellIs" dxfId="41" priority="14" operator="equal">
      <formula>"U"</formula>
    </cfRule>
    <cfRule type="cellIs" dxfId="40" priority="15" operator="equal">
      <formula>"OK"</formula>
    </cfRule>
  </conditionalFormatting>
  <conditionalFormatting sqref="L10:O10 H13:I13 H17:I17 H21:I21 H25:I25">
    <cfRule type="cellIs" dxfId="39" priority="22" operator="equal">
      <formula>"A"</formula>
    </cfRule>
    <cfRule type="cellIs" dxfId="38" priority="23" operator="equal">
      <formula>"U"</formula>
    </cfRule>
    <cfRule type="cellIs" dxfId="37" priority="24" operator="equal">
      <formula>"OK"</formula>
    </cfRule>
  </conditionalFormatting>
  <conditionalFormatting sqref="L9:O9">
    <cfRule type="cellIs" dxfId="36" priority="25" operator="equal">
      <formula>"A"</formula>
    </cfRule>
    <cfRule type="cellIs" dxfId="35" priority="26" operator="equal">
      <formula>"U"</formula>
    </cfRule>
    <cfRule type="cellIs" dxfId="34" priority="27" operator="equal">
      <formula>"OK"</formula>
    </cfRule>
  </conditionalFormatting>
  <conditionalFormatting sqref="J13 J17 J21 J25">
    <cfRule type="cellIs" dxfId="33" priority="19" operator="equal">
      <formula>"A"</formula>
    </cfRule>
    <cfRule type="cellIs" dxfId="32" priority="20" operator="equal">
      <formula>"U"</formula>
    </cfRule>
    <cfRule type="cellIs" dxfId="31" priority="21" operator="equal">
      <formula>"OK"</formula>
    </cfRule>
  </conditionalFormatting>
  <conditionalFormatting sqref="L11:O11 L13:N13 L17:N17 L21:N21 L25:N25 L15:O15 L19:O19 L23:O23">
    <cfRule type="cellIs" dxfId="30" priority="16" operator="equal">
      <formula>"A"</formula>
    </cfRule>
    <cfRule type="cellIs" dxfId="29" priority="17" operator="equal">
      <formula>"U"</formula>
    </cfRule>
    <cfRule type="cellIs" dxfId="28" priority="18" operator="equal">
      <formula>"OK"</formula>
    </cfRule>
  </conditionalFormatting>
  <conditionalFormatting sqref="O27 O29 O31 O33 O35 O37 O39">
    <cfRule type="cellIs" dxfId="27" priority="1" operator="equal">
      <formula>"A"</formula>
    </cfRule>
    <cfRule type="cellIs" dxfId="26" priority="2" operator="equal">
      <formula>"U"</formula>
    </cfRule>
    <cfRule type="cellIs" dxfId="25" priority="3" operator="equal">
      <formula>"OK"</formula>
    </cfRule>
  </conditionalFormatting>
  <conditionalFormatting sqref="H27:I27 H29:I29 H31:I31 H33:I33 H35:I35 H37:I37 H39:I39">
    <cfRule type="cellIs" dxfId="24" priority="10" operator="equal">
      <formula>"A"</formula>
    </cfRule>
    <cfRule type="cellIs" dxfId="23" priority="11" operator="equal">
      <formula>"U"</formula>
    </cfRule>
    <cfRule type="cellIs" dxfId="22" priority="12" operator="equal">
      <formula>"OK"</formula>
    </cfRule>
  </conditionalFormatting>
  <conditionalFormatting sqref="J27 J29 J31 J33 J35 J37 J39">
    <cfRule type="cellIs" dxfId="21" priority="7" operator="equal">
      <formula>"A"</formula>
    </cfRule>
    <cfRule type="cellIs" dxfId="20" priority="8" operator="equal">
      <formula>"U"</formula>
    </cfRule>
    <cfRule type="cellIs" dxfId="19" priority="9" operator="equal">
      <formula>"OK"</formula>
    </cfRule>
  </conditionalFormatting>
  <conditionalFormatting sqref="L27:N27 L29:N29 L31:N31 L33:N33 L35:N35 L37:N37 L39:N39">
    <cfRule type="cellIs" dxfId="18" priority="4" operator="equal">
      <formula>"A"</formula>
    </cfRule>
    <cfRule type="cellIs" dxfId="17" priority="5" operator="equal">
      <formula>"U"</formula>
    </cfRule>
    <cfRule type="cellIs" dxfId="16" priority="6" operator="equal">
      <formula>"OK"</formula>
    </cfRule>
  </conditionalFormatting>
  <hyperlinks>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CONHECIMENTOS BÁSICOS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CONHECIMENTOS ESPECÍFICOS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f>Disciplinas!F13</f>
        <v>0</v>
      </c>
      <c r="E11" s="131"/>
      <c r="F11" s="131"/>
      <c r="G11" s="82">
        <f>IF(ISNUMBER(AVERAGE(Disciplinas!H13:J13)),AVERAGE(Disciplinas!H13:J13),0)</f>
        <v>0</v>
      </c>
      <c r="H11" s="82">
        <f>IF(ISNUMBER(AVERAGE(Disciplinas!L13:O13)),AVERAGE(Disciplinas!L13:O13),0)</f>
        <v>0</v>
      </c>
      <c r="I11" s="82">
        <f>Disciplinas!S13</f>
        <v>0</v>
      </c>
      <c r="J11" s="83">
        <f>Disciplinas!W13</f>
        <v>0</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UXIAuuukrgGhWlT7BxvGIcrzjTZaavE+eOWm2Tz0YEs4cf3khVY2v2O25lADdp0CMzdT6jjvAR0vui8N7oQ6sA==" saltValue="sDCxacVKAM96HfSVCVVllA=="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9" sqref="H19"/>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1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3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12.5"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91.2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90"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35" x14ac:dyDescent="0.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0fTcWuEVWRBeUuECReNYHyeX2mzxFfzNdJwhRwcdLOXP3ij2Eu8jARESI1KwCYDj84kWdJDFIkpQfAYDzX80w==" saltValue="/l/FtmjEdkQiQF46OubUf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15" priority="8" operator="equal">
      <formula>$Z$15</formula>
    </cfRule>
    <cfRule type="cellIs" dxfId="14" priority="9" operator="equal">
      <formula>$Z$14</formula>
    </cfRule>
  </conditionalFormatting>
  <conditionalFormatting sqref="H52:J73 L52:O73">
    <cfRule type="cellIs" dxfId="13" priority="6" operator="equal">
      <formula>$Z$15</formula>
    </cfRule>
    <cfRule type="cellIs" dxfId="12" priority="7" operator="equal">
      <formula>$Z$14</formula>
    </cfRule>
  </conditionalFormatting>
  <conditionalFormatting sqref="J14:J23">
    <cfRule type="cellIs" dxfId="11" priority="4" operator="equal">
      <formula>$Z$15</formula>
    </cfRule>
    <cfRule type="cellIs" dxfId="10" priority="5"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81.25" x14ac:dyDescent="0.25">
      <c r="A14" s="25"/>
      <c r="B14" s="25"/>
      <c r="C14" s="25"/>
      <c r="D14" s="25"/>
      <c r="E14" s="26">
        <v>1</v>
      </c>
      <c r="F14" s="23" t="s">
        <v>64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46.25" x14ac:dyDescent="0.25">
      <c r="A15" s="25"/>
      <c r="B15" s="25"/>
      <c r="C15" s="25"/>
      <c r="D15" s="25"/>
      <c r="E15" s="30">
        <v>2</v>
      </c>
      <c r="F15" s="24" t="s">
        <v>65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46.25" x14ac:dyDescent="0.25">
      <c r="A16" s="25"/>
      <c r="B16" s="25"/>
      <c r="C16" s="25"/>
      <c r="D16" s="25"/>
      <c r="E16" s="26">
        <v>3</v>
      </c>
      <c r="F16" s="23" t="s">
        <v>66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47.5" x14ac:dyDescent="0.25">
      <c r="A17" s="25"/>
      <c r="B17" s="25"/>
      <c r="C17" s="25"/>
      <c r="D17" s="25"/>
      <c r="E17" s="30">
        <v>4</v>
      </c>
      <c r="F17" s="24" t="s">
        <v>67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09.5" x14ac:dyDescent="0.25">
      <c r="A18" s="25"/>
      <c r="B18" s="25"/>
      <c r="C18" s="25"/>
      <c r="D18" s="25"/>
      <c r="E18" s="26">
        <v>5</v>
      </c>
      <c r="F18" s="23" t="s">
        <v>68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LUIVY71gwqfjzHcKoacjwRWIKWAD1ykZVyeMkd0M+wf5AD+cp1XlaTLqCmPnT9cepk3Dt8HwCpKLDeh1UuCuQ==" saltValue="z4LX18X6/wrps0nQzfphz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Capa</vt:lpstr>
      <vt:lpstr>Concurso</vt:lpstr>
      <vt:lpstr>Disciplinas</vt:lpstr>
      <vt:lpstr>Estatísticas</vt:lpstr>
      <vt:lpstr>D1</vt:lpstr>
      <vt:lpstr>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2021-09-14T11:43:40Z</dcterms:modified>
</cp:coreProperties>
</file>