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showInkAnnotation="0" codeName="EstaPasta_de_trabalho"/>
  <mc:AlternateContent xmlns:mc="http://schemas.openxmlformats.org/markup-compatibility/2006">
    <mc:Choice Requires="x15">
      <x15ac:absPath xmlns:x15ac="http://schemas.microsoft.com/office/spreadsheetml/2010/11/ac" url="C:\Users\Augusto\Desktop\Estratégia\"/>
    </mc:Choice>
  </mc:AlternateContent>
  <xr:revisionPtr revIDLastSave="0" documentId="13_ncr:1_{7488AB2C-D2B4-4E28-AF77-417491305160}" xr6:coauthVersionLast="47" xr6:coauthVersionMax="47" xr10:uidLastSave="{00000000-0000-0000-0000-000000000000}"/>
  <bookViews>
    <workbookView showSheetTabs="0" xWindow="-120" yWindow="-120" windowWidth="20730" windowHeight="11160" tabRatio="888"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 name="D6" sheetId="15" r:id="rId10"/>
    <sheet name="D7" sheetId="31" r:id="rId1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4" i="31" l="1"/>
  <c r="N74" i="31"/>
  <c r="M74" i="31"/>
  <c r="L74" i="31"/>
  <c r="J74" i="31"/>
  <c r="I74" i="31"/>
  <c r="H74" i="31"/>
  <c r="O74" i="15"/>
  <c r="N74" i="15"/>
  <c r="M74" i="15"/>
  <c r="L74" i="15"/>
  <c r="J74" i="15"/>
  <c r="I74" i="15"/>
  <c r="H74" i="15"/>
  <c r="O74" i="30"/>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W74" i="11" s="1"/>
  <c r="U74" i="11"/>
  <c r="R74" i="11"/>
  <c r="Q74" i="11"/>
  <c r="S74" i="11" s="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R74" i="12"/>
  <c r="S74" i="12" s="1"/>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31"/>
  <c r="U74" i="31"/>
  <c r="S74" i="31"/>
  <c r="R74" i="31"/>
  <c r="Q74" i="31"/>
  <c r="W52" i="31"/>
  <c r="S52" i="31"/>
  <c r="W51" i="31"/>
  <c r="S51" i="31"/>
  <c r="W50" i="31"/>
  <c r="S50" i="31"/>
  <c r="W49" i="31"/>
  <c r="S49" i="31"/>
  <c r="W48" i="31"/>
  <c r="S48" i="31"/>
  <c r="W47" i="31"/>
  <c r="S47" i="31"/>
  <c r="W46" i="31"/>
  <c r="S46" i="31"/>
  <c r="W45" i="31"/>
  <c r="S45" i="31"/>
  <c r="W44" i="31"/>
  <c r="S44" i="31"/>
  <c r="W43" i="31"/>
  <c r="S43" i="31"/>
  <c r="W42" i="31"/>
  <c r="S42" i="31"/>
  <c r="W41" i="31"/>
  <c r="S41" i="31"/>
  <c r="W40" i="31"/>
  <c r="S40" i="31"/>
  <c r="W39" i="31"/>
  <c r="S39" i="31"/>
  <c r="W38" i="31"/>
  <c r="S38" i="31"/>
  <c r="W37" i="31"/>
  <c r="S37" i="31"/>
  <c r="W36" i="31"/>
  <c r="S36" i="31"/>
  <c r="W35" i="31"/>
  <c r="S35" i="31"/>
  <c r="W34" i="31"/>
  <c r="S34" i="31"/>
  <c r="S33" i="31"/>
  <c r="S32" i="31"/>
  <c r="S31" i="31"/>
  <c r="S30" i="31"/>
  <c r="W29" i="31"/>
  <c r="S29" i="31"/>
  <c r="W28" i="31"/>
  <c r="S28" i="31"/>
  <c r="W27" i="31"/>
  <c r="S27" i="31"/>
  <c r="W26" i="31"/>
  <c r="S26" i="31"/>
  <c r="W25" i="31"/>
  <c r="S25" i="31"/>
  <c r="W24" i="31"/>
  <c r="S24" i="31"/>
  <c r="W23" i="31"/>
  <c r="S23" i="31"/>
  <c r="W22" i="31"/>
  <c r="S22" i="31"/>
  <c r="W21" i="31"/>
  <c r="S21" i="31"/>
  <c r="W20" i="31"/>
  <c r="S20" i="31"/>
  <c r="W19" i="31"/>
  <c r="S19" i="31"/>
  <c r="W18" i="31"/>
  <c r="S18" i="31"/>
  <c r="W17" i="31"/>
  <c r="S17" i="31"/>
  <c r="W16" i="31"/>
  <c r="S16" i="31"/>
  <c r="W15" i="31"/>
  <c r="S15" i="31"/>
  <c r="W14" i="31"/>
  <c r="S14" i="31"/>
  <c r="V74" i="15"/>
  <c r="U74" i="15"/>
  <c r="R74" i="15"/>
  <c r="S74" i="15" s="1"/>
  <c r="Q74" i="15"/>
  <c r="W52" i="15"/>
  <c r="S52" i="15"/>
  <c r="W51" i="15"/>
  <c r="S51" i="15"/>
  <c r="W50" i="15"/>
  <c r="S50" i="15"/>
  <c r="W49" i="15"/>
  <c r="S49" i="15"/>
  <c r="W48" i="15"/>
  <c r="S48" i="15"/>
  <c r="W47" i="15"/>
  <c r="S47" i="15"/>
  <c r="W46" i="15"/>
  <c r="S46" i="15"/>
  <c r="W45" i="15"/>
  <c r="S45" i="15"/>
  <c r="W44" i="15"/>
  <c r="S44" i="15"/>
  <c r="W43" i="15"/>
  <c r="S43" i="15"/>
  <c r="W42" i="15"/>
  <c r="S42" i="15"/>
  <c r="W41" i="15"/>
  <c r="S41" i="15"/>
  <c r="W40" i="15"/>
  <c r="S40" i="15"/>
  <c r="W39" i="15"/>
  <c r="S39" i="15"/>
  <c r="W38" i="15"/>
  <c r="S38" i="15"/>
  <c r="W37" i="15"/>
  <c r="S37" i="15"/>
  <c r="W36" i="15"/>
  <c r="S36" i="15"/>
  <c r="W35" i="15"/>
  <c r="S35" i="15"/>
  <c r="W34" i="15"/>
  <c r="S34" i="15"/>
  <c r="S33" i="15"/>
  <c r="S32" i="15"/>
  <c r="S31" i="15"/>
  <c r="S30" i="15"/>
  <c r="W29" i="15"/>
  <c r="S29" i="15"/>
  <c r="W28" i="15"/>
  <c r="S28" i="15"/>
  <c r="W27" i="15"/>
  <c r="S27" i="15"/>
  <c r="W26" i="15"/>
  <c r="S26" i="15"/>
  <c r="W25" i="15"/>
  <c r="S25" i="15"/>
  <c r="W24" i="15"/>
  <c r="S24" i="15"/>
  <c r="W23" i="15"/>
  <c r="S23" i="15"/>
  <c r="W22" i="15"/>
  <c r="S22" i="15"/>
  <c r="W21" i="15"/>
  <c r="S21" i="15"/>
  <c r="W20" i="15"/>
  <c r="S20" i="15"/>
  <c r="W19" i="15"/>
  <c r="S19" i="15"/>
  <c r="W18" i="15"/>
  <c r="S18" i="15"/>
  <c r="W17" i="15"/>
  <c r="S17" i="15"/>
  <c r="W16" i="15"/>
  <c r="S16" i="15"/>
  <c r="W15" i="15"/>
  <c r="S15" i="15"/>
  <c r="W14" i="15"/>
  <c r="S14" i="15"/>
  <c r="V74" i="30"/>
  <c r="W74" i="30" s="1"/>
  <c r="U74" i="30"/>
  <c r="R74" i="30"/>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W74" i="15" l="1"/>
  <c r="W74" i="9"/>
  <c r="W74" i="12"/>
  <c r="S74" i="30"/>
  <c r="W74" i="31"/>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7" i="7"/>
  <c r="G37" i="7"/>
  <c r="J33" i="7"/>
  <c r="G33" i="7"/>
  <c r="V17" i="6"/>
  <c r="U17" i="6"/>
  <c r="R17" i="6"/>
  <c r="Q17" i="6"/>
  <c r="S17" i="6" s="1"/>
  <c r="I15" i="7" s="1"/>
  <c r="O17" i="6"/>
  <c r="N17" i="6"/>
  <c r="M17" i="6"/>
  <c r="L17" i="6"/>
  <c r="J17" i="6"/>
  <c r="I17" i="6"/>
  <c r="H17" i="6"/>
  <c r="V16" i="6"/>
  <c r="U16" i="6"/>
  <c r="R16" i="6"/>
  <c r="Q16" i="6"/>
  <c r="O16" i="6"/>
  <c r="N16" i="6"/>
  <c r="M16" i="6"/>
  <c r="L16" i="6"/>
  <c r="J16" i="6"/>
  <c r="I16" i="6"/>
  <c r="H16" i="6"/>
  <c r="V15" i="6"/>
  <c r="U15" i="6"/>
  <c r="W15" i="6" s="1"/>
  <c r="J13" i="7" s="1"/>
  <c r="R15" i="6"/>
  <c r="Q15" i="6"/>
  <c r="O15" i="6"/>
  <c r="N15" i="6"/>
  <c r="M15" i="6"/>
  <c r="L15" i="6"/>
  <c r="J15" i="6"/>
  <c r="I15" i="6"/>
  <c r="H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4" i="7" l="1"/>
  <c r="J22" i="7"/>
  <c r="I28" i="7"/>
  <c r="J27" i="7"/>
  <c r="I17" i="7"/>
  <c r="J38" i="7"/>
  <c r="J18" i="7"/>
  <c r="J30" i="7"/>
  <c r="I32" i="7"/>
  <c r="J16" i="7"/>
  <c r="J20" i="7"/>
  <c r="J24" i="7"/>
  <c r="J28" i="7"/>
  <c r="I41" i="6"/>
  <c r="N41" i="6"/>
  <c r="W12" i="6"/>
  <c r="J10" i="7" s="1"/>
  <c r="I16" i="7"/>
  <c r="J21" i="7"/>
  <c r="J29" i="7"/>
  <c r="I31" i="7"/>
  <c r="W13" i="6"/>
  <c r="J11" i="7" s="1"/>
  <c r="H13" i="7"/>
  <c r="W17" i="6"/>
  <c r="J15" i="7" s="1"/>
  <c r="H17" i="7"/>
  <c r="G18" i="7"/>
  <c r="J19" i="7"/>
  <c r="H21" i="7"/>
  <c r="I21" i="7"/>
  <c r="G22" i="7"/>
  <c r="J23" i="7"/>
  <c r="H25" i="7"/>
  <c r="I25" i="7"/>
  <c r="G26" i="7"/>
  <c r="H29" i="7"/>
  <c r="G30" i="7"/>
  <c r="J31" i="7"/>
  <c r="H33" i="7"/>
  <c r="I33" i="7"/>
  <c r="G34" i="7"/>
  <c r="G35" i="7"/>
  <c r="H35" i="7"/>
  <c r="J35" i="7"/>
  <c r="H37" i="7"/>
  <c r="I37" i="7"/>
  <c r="G38" i="7"/>
  <c r="J41" i="6"/>
  <c r="O41" i="6"/>
  <c r="S14" i="6"/>
  <c r="I12" i="7" s="1"/>
  <c r="G13" i="7"/>
  <c r="S15" i="6"/>
  <c r="I13" i="7" s="1"/>
  <c r="G14" i="7"/>
  <c r="W16" i="6"/>
  <c r="J14" i="7" s="1"/>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S16" i="6"/>
  <c r="I14" i="7" s="1"/>
  <c r="G15" i="7"/>
  <c r="I18" i="7"/>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<sst xmlns="http://schemas.openxmlformats.org/spreadsheetml/2006/main" count="309" uniqueCount="117">
  <si>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</si>
  <si>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</si>
  <si>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</si>
  <si>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</si>
  <si>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</si>
  <si>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</si>
  <si>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</si>
  <si>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</si>
  <si>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</si>
  <si>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</si>
  <si>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</si>
  <si>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</si>
  <si>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</si>
  <si>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</si>
  <si>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</si>
  <si>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</si>
  <si>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</si>
  <si>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</si>
  <si>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</si>
  <si>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</si>
  <si>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</si>
  <si>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</si>
  <si>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</si>
  <si>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</si>
  <si>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</si>
  <si>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</si>
  <si>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</si>
  <si>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</si>
  <si>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</si>
  <si>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</si>
  <si>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</si>
  <si>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</si>
  <si>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</si>
  <si>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</si>
  <si>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</si>
  <si>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</si>
  <si>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t>
  </si>
  <si>
    <t>JE</t>
  </si>
  <si>
    <t>JR</t>
  </si>
  <si>
    <t>EP</t>
  </si>
  <si>
    <t>ET</t>
  </si>
  <si>
    <t>NA</t>
  </si>
  <si>
    <t>Não Aplicável</t>
  </si>
  <si>
    <t>Link oficial:</t>
  </si>
  <si>
    <t>Livro Digital</t>
  </si>
  <si>
    <t>Exercícios Livro Digital</t>
  </si>
  <si>
    <t>Exercícios Sistema de Questões</t>
  </si>
  <si>
    <t>LÍNGUA PORTUGUESA</t>
  </si>
  <si>
    <t>BRB</t>
  </si>
  <si>
    <t>IADES</t>
  </si>
  <si>
    <t>https://dhg1h5j42swfq.cloudfront.net/2021/04/30072757/dodf-080-30-04-2021-integra-paginas-53-62-3.pdf</t>
  </si>
  <si>
    <t>https://www.estrategiaconcursos.com.br/blog/concurso-brb/</t>
  </si>
  <si>
    <t>ANALISTA DE TECNOLOGIA DA INFORMAÇÃO</t>
  </si>
  <si>
    <t>ENSINO SUPERIOR</t>
  </si>
  <si>
    <t>25+25CR</t>
  </si>
  <si>
    <t xml:space="preserve"> 60 questões, de múltipla escolha, com cinco alternativas em cada questão</t>
  </si>
  <si>
    <t>RACIOCÍNIO LÓGICO E MATEMÁTICO</t>
  </si>
  <si>
    <t>INOVAÇÃO</t>
  </si>
  <si>
    <t>GOVERNANÇA CORPORATIVA E COMPLIANCE.</t>
  </si>
  <si>
    <t>LEI ORGÂNICA DO DISTRITO FEDERAL E REGIME JURÍDICO DOS SERVIDORES DO DISTRITO FEDERAL</t>
  </si>
  <si>
    <t>CONHECIMENTOS SOBRE O DISTRITO FEDERAL E SOBRE A RIDE</t>
  </si>
  <si>
    <t>CONHECIMENTOS ESPECÍFICOS EM TECNOLOGIA DA INFORMAÇÃO</t>
  </si>
  <si>
    <t>1 Compreensão e intelecção de textos.</t>
  </si>
  <si>
    <t>2 Tipologia textual.</t>
  </si>
  <si>
    <t>3 Ortografia.</t>
  </si>
  <si>
    <t>4 Acentuação gráfica</t>
  </si>
  <si>
    <t>5 Emprego do sinal indicativo de crase</t>
  </si>
  <si>
    <t>6 Formação, classe e emprego de palavras.</t>
  </si>
  <si>
    <t>7 Sintaxe da oração e do período.</t>
  </si>
  <si>
    <t>8 Pontuação</t>
  </si>
  <si>
    <t>9 Concordância nominal e verbal.</t>
  </si>
  <si>
    <t>10 Colocação pronominal.</t>
  </si>
  <si>
    <t>11 Regência nominal e verbal.</t>
  </si>
  <si>
    <t>12 Equivalência e transformação de estruturas.</t>
  </si>
  <si>
    <t>13 Paralelismo sintático.</t>
  </si>
  <si>
    <t>14 Relações de sinonímia e antonímia.</t>
  </si>
  <si>
    <t>1 Operações, propriedades e aplicações (soma, subtração, multiplicação, divisão, potenciação e radiciação)</t>
  </si>
  <si>
    <t>2 Princípios de contagem e probabilidade.</t>
  </si>
  <si>
    <t>3 Arranjos e permutações.</t>
  </si>
  <si>
    <t>4 Combinações.</t>
  </si>
  <si>
    <t>5 Conjuntos numéricos (números naturais, inteiros, racionais e reais) e operações com conjuntos.</t>
  </si>
  <si>
    <t>6 Razões e proporções (grandezas diretamente proporcionais, grandezas inversamente proporcionais, porcentagem, regras de três simples e compostas).</t>
  </si>
  <si>
    <t>7 Equações e inequações.</t>
  </si>
  <si>
    <t>8 Sistemas de medidas.</t>
  </si>
  <si>
    <t>9 Volumes.</t>
  </si>
  <si>
    <t>10 Compreensão de estruturas lógicas.</t>
  </si>
  <si>
    <t>11 Lógica de argumentação (analogias, inferências, deduções e conclusões)</t>
  </si>
  <si>
    <t>12 Diagramas lógicos.</t>
  </si>
  <si>
    <t>1 Noções de governança corporativa. 1.1 Gestão por processos. 1.2 Gestão de riscos. 1.3 Processos de análise e tomada de decisão. 1.4 Gerenciamento de crises.</t>
  </si>
  <si>
    <t>2 Compliance: conceitos, suporte da alta administração, código de conduta, controles internos, treinamento e comunicação.</t>
  </si>
  <si>
    <t>3 Legislação anticorrupção: Lei nº 12.846/2013 e Decreto no 8.420/2015.</t>
  </si>
  <si>
    <t>4 Noções de Contratos. 4.1 Lei nº 13.303/2016. 4.2 IN 01/2019 do Ministério da Economia/Secretaria Especial de Desburocratização, Gestão e Governo Digital/Secretaria de Governo Digital.</t>
  </si>
  <si>
    <t>5 Conduta baseada no Código de Conduta Ética do BRB (disponível no endereço eletrônico http://www.iades.com.br).</t>
  </si>
  <si>
    <t>1 Lei nº 10.973/2004.</t>
  </si>
  <si>
    <t>2 Empreendedorismo.</t>
  </si>
  <si>
    <t>3 Autoconhecimento e percepção de oportunidades</t>
  </si>
  <si>
    <t>4 O processo de inovação.</t>
  </si>
  <si>
    <t>5 Geração de ideias e o processo criativo</t>
  </si>
  <si>
    <t>6 Inovação x Invenção</t>
  </si>
  <si>
    <t>7 Tipos de inovação.</t>
  </si>
  <si>
    <t>8 Ecossistemas complexos de informação</t>
  </si>
  <si>
    <t>1 Lei Orgânica do Distrito Federal. 1.1 Título I - Dos Fundamentos da Organização dos Poderes e do Distrito Federal. 1.2 Título II - Da Organização do Distrito Federal: Capítulos II, III, IV e V. 1.3 Título III – Da Organização dos Poderes: Capítulos I e III. 1.4 Título IV – Da Tributação e do Orçamento do Distrito Federal: Capítulos I e II. 1.5 Título V – Da Ordem Econômica do Distrito Federal: Capítulo I. Título VI – Da Ordem Social e do Meio Ambiente: Capítulos VI, VIII, IX, X e XI.</t>
  </si>
  <si>
    <t>2 Lei Complementar no 840/2011 - dispõe sobre o regime jurídicos dos servidores públicos civis do Distrito Federal, das autarquias e das fundações públicas distritais.</t>
  </si>
  <si>
    <t>1 Realidade étnica, social, histórica, geográfica, cultura, política e econômica do Distrito Federal e da Região Integrada de Desenvolvimento do Distrito Federal (RIDE).</t>
  </si>
  <si>
    <t>1 GESTÃO E PLANEJAMENTO ESTRATÉGICO. 1 Balanced Scorecard (BSC). 2 Análise de ambiente interno e externo. 3 Ferramentas de análise de ambiente: análise SWOT, análise de cenários e matriz GUT. 4 Negócio, missão, visão de futuro e valores. 5 Indicadores de desempenho</t>
  </si>
  <si>
    <t>2 GESTÃO DE PROJETOS E GOVERNANÇA DE TECNOLOGIA DA INFORMAÇÃO.1 Componentes do modelo ITIL v3 e v4. 2 Processos ITIL v3 e v4. 3 Conceitos básicos do PMBOK – 6ª Edição. 4 Governança de TI (COBIT 5 e Cobit 2019): conceitos básicos, estrutura e objetivos.</t>
  </si>
  <si>
    <t>3 FUNDAMENTOS DE DESENVOLVIMENTO DE SISTEMAS. 1 Interpretação de algoritmos. 2 Lógica de programação. 2.1 Tabela verdade. 2.2 Operações lógicas. 2.3 Estruturas de dados: vetores e matrizes, listas, pilhas, filas, árvores binárias, grafos e tabelas de hashing (tabelas de dispersão). 2.4 Estruturas de repetição. 2.5 Estruturas de decisão. 3 Programação orientada a objetos. 3.1 Fundamentos de O.O. 3.2 Construção de algoritmos. 3.3 Mapeamento objeto-relacional (ORM). 4 UML. 4.1 Conceitos gerais. 4.2 Diagramas: casos de uso, sequência, classes, estados, atividades, análise e deployment. 5. Modelagem de Dados. 5.1 Abstração e modelagem de dados e de metadados. 5.2 Normalização. 5.3 Performance. 5.4 Projeto e modelagem de banco de dados relacional. 5.5 Modelo Conceitual Entidade-Relacionamento (ER). 5.6 Modelo conceitual, lógico e físico. 5.7 Índices e chaves primárias. 6 Gestão de Dados. 6.1 DAMA-DMBOK. 7 Big Data. 7.1 Fundamentos. 7.2 Tecnologia. 7.3 Gerenciamento. 7.4 Big data analítico. 7.5 Implementação. 8 Business Intelligence. 8.1 Conceitos. 8.2 Ferramentas e softwares. 9 Data warehouse. 9.1 Olap. 9.2 Molap. 9.3 Rolap. 9.4 Oltp. 10 Técnicas de preparação e apresentação de dados. 10.1 ETL (Extração, Transformação e Carga). 10.2 Limpeza. 10.3 importação. 10.4 Conversão. 10.5 Visualização de dados. 11 Linguagens de programação aplicadas ao tratamento de dados. 12 Infraestrutura de processamento analítico distribuído. 13 Processamento analítico em tempo real. 13.1 Barramento de eventos Kafka. 14 Desenvolvimento seguro: técnicas de Security By Design, conceitos de programação em camadas e programação orientada a padrões de projetos (Design Patterns).</t>
  </si>
  <si>
    <t>4 ENGENHARIA DE SOFTWARE. 1 Ciclo de vida do software. 2 Engenharia de requisitos. 3 Metodologias de desenvolvimento de software. 4 Métricas e estimativas de software: análise por pontos de função. 5 Testes de software: unidade, integração, sistema, aceitação, regressão, desempenho e carga. 6 Qualidade de software: CMMI e MPS/BR. 7 Metodologias ágeis de desenvolvimento de sistemas: DevOps, Scrum, XP, Kanban, TDD, BDD, DDD e RUP.</t>
  </si>
  <si>
    <t>5 BANCOS DE DADOS CORPORATIVOS. 1 Fundamentos, organização de arquivos e métodos de acesso. 2 Sistemas de gerenciamento de banco de dados: fundamentos, administração e configuração, performance e detecção de problemas. 3 Linguagens de definição e manipulação de dados SQL e PL/SQL: fundamentos, funções e comandos. 4 Controle de proteção, integridade e concorrência. 5 Projeto de bancos de dados. 6 Movimentação de dados, utilitários de exportação, importação e carga, formatação de arquivos de carga, tipos de dados, replicação de bases, redistribuição de dados, compressão</t>
  </si>
  <si>
    <t>6 ARMAZENAMENTO DE DADOS E CÓPIAS DE SEGURANÇA. 1 Conceitos de DAS, SAN (iSCSI, FCP) e NAS (CIFS, NFS). 2 Conceitos de RAID. 3 Desempenho: IOPS, throughput, IO sequencial e randômico, cache, prefetch. 4 SAN: zonning, multipathing, VSAN, Fabric. 5 Thin provisioning e desduplicação. 6 Conceitos de ILM. 7 Conceitos de cópias de segurança totais, incrementais e diferenciais. 8 Snapshots e backup de imagens de sistemas operacionais. 9 Noções de política de backup e gestão do ciclo de vida da informação</t>
  </si>
  <si>
    <t>7 SEGURANÇA DA INFORMAÇÃO. 1 Fundamentos. 2 Conceitos de segurança. 3 Mecanismos de segurança. 4 Ataques e ameaças à segurança: DDoS, DoS, IP spoofing, port scan, session hijacking, buffer overflow, SQL Injection, cross-site scripting (XSS), spear phishing, APT (advanced persistent threat) e tipos de ameaças cibernéticas (vírus, worms, adware, trojan, spyware, ransoware). 5 Nível de segurança. 6 Segurança lógica. 7 Noções da ISO/IEC 27002. 8 Criptografia: principais mecanismos simétricos e assimétricos, confidencialidade, integridade, autenticidade e irretratabilidade. 9 Legislação e normas internacionais sobre privacidade de dados: compreensão da GDPR e LGPD (Lei Federal nº 13.709/2018). 10 Resolução CMN n° 4.658 de 26/4/2018 e suas atualizações. 11 Proteção de estações de trabalho: antimalware, firewall pessoal, controle de dispostivos USB e hardening. 12 Proteção de rede: checkpoint firewall, IPS, proxy R75, protocolos utilizados para autenticação de rede 802.1x e hardening. 13 Certificação Digital. Infraestrutura de Chaves Públicas, ICP-Brasil.</t>
  </si>
  <si>
    <t>8 LINGUAGENS DE PROGRAMAÇÃO.1 Java. 1.1 Construção de programas. 1.2 Estrutura de linguagem: anotações, coleções, serialização, reflexão e swing. 1.3 JEE: web services. 1.4 SWT. 1.5 Eclipse. 1.6 EJBQL. 2 XML. 2.1 Estrutura da linguagem. 2.2 Transformação XSLT. 2.3 DTD. 2.4 XML schema. 3 IBM Enterprise Cobol. 3.1 Estrutura da linguagem (área de numeração, área de indicação e uso de Copy Books). 3.2 Divisões e seções de um programa Cobol. 3.3 Tipos e declaração de variáveis, definição e utilização de matrizes e vetores bidimensionais/tridimensionais e dinâmicos. 3.4 Operadores e expressões aritméticas e condicionais e operadores relacionais. 3.5 Instruções aritméticas, de dados, terminadoras, de Input-Output, de desvio, de repetição e condicionais. 3.6 Manipulação e pesquisa em tabelas. 3.7 Definição e utilização de subrotinas internas. 4 Linguagem JCL (Job Control Language) e Procedure. 4.1 Interpretação de trechos de código. 4.2 Cartões JOB e PROC. 4.3 Parâmetros para cartões EXEC. 4.4 Cartão DD: parâmetros, cartões especiais, definição e utilização de arquivos sequenciais. 4.5 Cartões especiais IF, ELSE e ENDIF</t>
  </si>
  <si>
    <t>9 ARQUITETURA DE TECNOLOGIA DA INFORMAÇÃO.1 Arquitetura Java (SE 8 e EE 7) ou superior. 2 Spring Framework 4 ou superior. 3 Frontend Web: JavaScript, HTML5, CSS3, Angular, Json, Rest e NPM. 4 Microsserviços. 5 Containeirs Docker / OCI (Open Container Initiative). 6 Kubernetes. 7 Padrões OpenID connect/Oauth2. 8 Conceitos de multitenancy. 9 Arquiteturas para desenvolvimento de aplicativos em dispositivos móveis 10 Desenvolvimento de aplicativos móveis: IONIC 5 ou superior e flutter.</t>
  </si>
  <si>
    <t>10 COMPUTADORES PESSOAIS. 1 Sistemas operacionais Windows 7, 8 e 10 (32-64 bits). 1.1 Funções básicas. 1.2 Sistema de arquivos NTFS. 1.3 Gerenciamento de memória. 1.4 Instalação, configuração, manutenção e análise de desempenho. 1.5 Serviços de terminal, contas e grupos de usuários. 1.6 Compartilhamento de pastas e permissões. 1.7 Serviços de impressão. 1.8 Gerenciamento de discos. 1.9 Criação e distribuição de imagens, pacotes e aplicações de instalação automática de software. 1.10 Virtualização de desktops. 1.11 Gestão de Patches e CVE. 1.12 Controle de acesso
remoto (WinRM, Firewall do Windows, RRAS)</t>
  </si>
  <si>
    <t>11 INFRAESTRUTURA DE SERVIDORES. 1 Ambiente Windows 2012 e superiores. 1.1 Print Server. 1.2 DNS e DHCP. 1.3 Serviços de Diretório Active Directory, criação e gestão de GPO. 1.4 Windows Server Failover Clustering.1.5 Protocolos Kerberos e NTLM. 1.6 File Server, Replicação e Desduplicação. 2 Ambiente Linux enterprise:.. 2.1 Sistema de arquivos EXT4, BTRFS e XFS. 2.2 Conceitos de LVM. 2.3 Gerenciamento de processos. 2.4 Superusuário: su e sudo. 3 Virtualização de servidores. 3.1 Virtualização. 3.2 VMware vSphere 6.X. 3.3 Ferramentas de alta disponibilidade (HA, FT, DRS, S-DRS, APD e PDL). 4 Infraestrutura como código e orquestração. 4.1 PowerShell, Shell Bash</t>
  </si>
  <si>
    <t>12 REDES DE COMPUTADORES. 1 Tipos e topologias de redes. 1.1 Redes locais, redes geograficamente distribuídas, topologias ponto a ponto e multiponto. 1.2 Fast Ethernet, Gigabit ethernet, 10 Gigabit Ethernet, comutação (switching). Modelos de Referência ISO/OSI e TCP/IP. 1.3 Comutação de pacotes: spanning tree e suas evoluções, protocolos de redundância de gateways (HSRP, VRRP). 2 Protocolos de roteamento: menor caminho, flooding, distante vector, EIGRP, OSPF, BGP, RIP. 3 Endereçamento IPv4 e IPv6. 4 DHCP. 5 UDP. 6 TCP. 7 Port-based Network Access Control (IEEE 802.1x). 8 Link Aggregation (802.1ax). 9 Qualidade de Serviço (QoS), Serviços integrados, Serviços diferenciados, Classe de serviço (CoS). 10 VLAN (IEEE 802.1Q). 11 Redes sem fio: padrão IEEE 802.11ab/g/n/ac. 12 Gerência de rede. 12.1 Simple Network Management Protocol (SNMP) v1,v2,v2c e v3. 5.2. 12.2 Analisador de protocolos Wireshark e tcpdump. 12.3 NetFlow, Sflow. 12.4 SDN (software-defined network) com Openflow.</t>
  </si>
  <si>
    <t>13 INFRAESTRUTURA DE MAINFRAME. 1 Sistema Operacional IBM z/OS versão 2.3: visão geral dos principais serviços do ambiente. 1.1 JES. 1.2 Serviço de localização de arquivos: catálogo/VTOC. 1.3 SRM WLM. 1.4 Serviços UNIX. 1.5 Tipos de processamento: Batch (JES), Interativo (TSO), Transacional (CICS Transaction Server 5.5). 1.6 RACF e z/Secure. 1.7 Serviços de gerenciamento de storage: SMS 1.8 Instalação de componentes (SMP/E).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</si>
</sst>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14" fontId="16" fillId="2"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78">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RACIOCÍNIO LÓGICO E MATEMÁTICO</c:v>
                </c:pt>
                <c:pt idx="2">
                  <c:v>GOVERNANÇA CORPORATIVA E COMPLIANCE.</c:v>
                </c:pt>
                <c:pt idx="3">
                  <c:v>INOVAÇÃO</c:v>
                </c:pt>
                <c:pt idx="4">
                  <c:v>LEI ORGÂNICA DO DISTRITO FEDERAL E REGIME JURÍDICO DOS SERVIDORES DO DISTRITO FEDERAL</c:v>
                </c:pt>
                <c:pt idx="5">
                  <c:v>CONHECIMENTOS SOBRE O DISTRITO FEDERAL E SOBRE A RIDE</c:v>
                </c:pt>
                <c:pt idx="6">
                  <c:v>CONHECIMENTOS ESPECÍFICOS EM TECNOLOGIA DA INFORMAÇÃO</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Estatísticas!$H$9:$H$15</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RACIOCÍNIO LÓGICO E MATEMÁTICO</c:v>
                </c:pt>
                <c:pt idx="2">
                  <c:v>GOVERNANÇA CORPORATIVA E COMPLIANCE.</c:v>
                </c:pt>
                <c:pt idx="3">
                  <c:v>INOVAÇÃO</c:v>
                </c:pt>
                <c:pt idx="4">
                  <c:v>LEI ORGÂNICA DO DISTRITO FEDERAL E REGIME JURÍDICO DOS SERVIDORES DO DISTRITO FEDERAL</c:v>
                </c:pt>
                <c:pt idx="5">
                  <c:v>CONHECIMENTOS SOBRE O DISTRITO FEDERAL E SOBRE A RIDE</c:v>
                </c:pt>
                <c:pt idx="6">
                  <c:v>CONHECIMENTOS ESPECÍFICOS EM TECNOLOGIA DA INFORMAÇÃO</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Estatísticas!$J$9:$J$15</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RACIOCÍNIO LÓGICO E MATEMÁTICO</c:v>
                </c:pt>
                <c:pt idx="2">
                  <c:v>GOVERNANÇA CORPORATIVA E COMPLIANCE.</c:v>
                </c:pt>
                <c:pt idx="3">
                  <c:v>INOVAÇÃO</c:v>
                </c:pt>
                <c:pt idx="4">
                  <c:v>LEI ORGÂNICA DO DISTRITO FEDERAL E REGIME JURÍDICO DOS SERVIDORES DO DISTRITO FEDERAL</c:v>
                </c:pt>
                <c:pt idx="5">
                  <c:v>CONHECIMENTOS SOBRE O DISTRITO FEDERAL E SOBRE A RIDE</c:v>
                </c:pt>
                <c:pt idx="6">
                  <c:v>CONHECIMENTOS ESPECÍFICOS EM TECNOLOGIA DA INFORMAÇÃO</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Estatísticas!$G$9:$G$15</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RACIOCÍNIO LÓGICO E MATEMÁTICO</c:v>
                </c:pt>
                <c:pt idx="2">
                  <c:v>GOVERNANÇA CORPORATIVA E COMPLIANCE.</c:v>
                </c:pt>
                <c:pt idx="3">
                  <c:v>INOVAÇÃO</c:v>
                </c:pt>
                <c:pt idx="4">
                  <c:v>LEI ORGÂNICA DO DISTRITO FEDERAL E REGIME JURÍDICO DOS SERVIDORES DO DISTRITO FEDERAL</c:v>
                </c:pt>
                <c:pt idx="5">
                  <c:v>CONHECIMENTOS SOBRE O DISTRITO FEDERAL E SOBRE A RIDE</c:v>
                </c:pt>
                <c:pt idx="6">
                  <c:v>CONHECIMENTOS ESPECÍFICOS EM TECNOLOGIA DA INFORMAÇÃO</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Estatísticas!$I$9:$I$15</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10.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1.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concurso-brb/"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581025</xdr:colOff>
      <xdr:row>6</xdr:row>
      <xdr:rowOff>176289</xdr:rowOff>
    </xdr:from>
    <xdr:to>
      <xdr:col>19</xdr:col>
      <xdr:colOff>28575</xdr:colOff>
      <xdr:row>38</xdr:row>
      <xdr:rowOff>47625</xdr:rowOff>
    </xdr:to>
    <xdr:pic>
      <xdr:nvPicPr>
        <xdr:cNvPr id="6" name="Imagem 5">
          <a:hlinkClick xmlns:r="http://schemas.openxmlformats.org/officeDocument/2006/relationships" r:id="rId7"/>
          <a:extLst>
            <a:ext uri="{FF2B5EF4-FFF2-40B4-BE49-F238E27FC236}">
              <a16:creationId xmlns:a16="http://schemas.microsoft.com/office/drawing/2014/main" id="{699DC2B7-F989-4A77-89AA-693A3F54CA4A}"/>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90625" y="1319289"/>
          <a:ext cx="10420350" cy="596733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32</xdr:row>
      <xdr:rowOff>142875</xdr:rowOff>
    </xdr:to>
    <xdr:grpSp>
      <xdr:nvGrpSpPr>
        <xdr:cNvPr id="48" name="Agrupar 47">
          <a:extLst>
            <a:ext uri="{FF2B5EF4-FFF2-40B4-BE49-F238E27FC236}">
              <a16:creationId xmlns:a16="http://schemas.microsoft.com/office/drawing/2014/main" id="{00000000-0008-0000-0A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A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A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A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GOVERNANÇA CORPORATIVA E COMPLIANCE.</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A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INOVAÇÃO</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A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LEI ORGÂNICA DO DISTRITO FEDERAL E REGIME JURÍDICO DOS SERVIDORES DO DISTRITO FEDERAL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A00-000017000000}"/>
              </a:ext>
            </a:extLst>
          </xdr:cNvPr>
          <xdr:cNvSpPr/>
        </xdr:nvSpPr>
        <xdr:spPr>
          <a:xfrm>
            <a:off x="0" y="2095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ysClr val="windowText" lastClr="000000"/>
                </a:solidFill>
                <a:latin typeface="Calibri"/>
                <a:cs typeface="Calibri"/>
              </a:rPr>
              <a:pPr algn="r"/>
              <a:t>CONHECIMENTOS SOBRE O DISTRITO FEDERAL E SOBRE A RIDE</a:t>
            </a:fld>
            <a:endParaRPr lang="pt-BR" sz="800" u="none">
              <a:solidFill>
                <a:sysClr val="windowText" lastClr="000000"/>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A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CONHECIMENTOS ESPECÍFICOS EM TECNOLOGIA DA INFORMAÇÃO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A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A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A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A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A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A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A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A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A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A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A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A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A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A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A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A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A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A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A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A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A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A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A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A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A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A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A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A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A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A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A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A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A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A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A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A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A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15</xdr:row>
      <xdr:rowOff>2143125</xdr:rowOff>
    </xdr:to>
    <xdr:grpSp>
      <xdr:nvGrpSpPr>
        <xdr:cNvPr id="48" name="Agrupar 47">
          <a:extLst>
            <a:ext uri="{FF2B5EF4-FFF2-40B4-BE49-F238E27FC236}">
              <a16:creationId xmlns:a16="http://schemas.microsoft.com/office/drawing/2014/main" id="{00000000-0008-0000-0B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B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B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B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GOVERNANÇA CORPORATIVA E COMPLIANCE.</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B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INOVAÇÃO</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B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LEI ORGÂNICA DO DISTRITO FEDERAL E REGIME JURÍDICO DOS SERVIDORES DO DISTRITO FEDERAL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B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SOBRE O DISTRITO FEDERAL E SOBRE A RIDE</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B00-000018000000}"/>
              </a:ext>
            </a:extLst>
          </xdr:cNvPr>
          <xdr:cNvSpPr/>
        </xdr:nvSpPr>
        <xdr:spPr>
          <a:xfrm>
            <a:off x="0" y="2286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ysClr val="windowText" lastClr="000000"/>
                </a:solidFill>
                <a:latin typeface="Calibri"/>
                <a:cs typeface="Calibri"/>
              </a:rPr>
              <a:pPr algn="r"/>
              <a:t>CONHECIMENTOS ESPECÍFICOS EM TECNOLOGIA DA INFORMAÇÃO</a:t>
            </a:fld>
            <a:endParaRPr lang="pt-BR" sz="800" u="none">
              <a:solidFill>
                <a:sysClr val="windowText" lastClr="000000"/>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B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B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B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B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B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B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B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B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B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B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B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B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B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B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B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B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B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B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B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B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B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B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B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B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B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B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B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B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B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B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B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B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B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B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B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B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B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B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B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571500</xdr:colOff>
      <xdr:row>6</xdr:row>
      <xdr:rowOff>133350</xdr:rowOff>
    </xdr:from>
    <xdr:to>
      <xdr:col>4</xdr:col>
      <xdr:colOff>104775</xdr:colOff>
      <xdr:row>33</xdr:row>
      <xdr:rowOff>76200</xdr:rowOff>
    </xdr:to>
    <xdr:pic>
      <xdr:nvPicPr>
        <xdr:cNvPr id="4" name="Imagem 3">
          <a:extLst>
            <a:ext uri="{FF2B5EF4-FFF2-40B4-BE49-F238E27FC236}">
              <a16:creationId xmlns:a16="http://schemas.microsoft.com/office/drawing/2014/main" id="{6839C1BE-D351-4804-A145-C57FFF35E7BF}"/>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71500" y="1276350"/>
          <a:ext cx="1971675" cy="5086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29</xdr:row>
      <xdr:rowOff>57150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GOVERNANÇA CORPORATIVA E COMPLIANCE.</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INOVAÇÃO</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LEI ORGÂNICA DO DISTRITO FEDERAL E REGIME JURÍDICO DOS SERVIDORES DO DISTRITO FEDERAL</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SOBRE O DISTRITO FEDERAL E SOBRE A RIDE</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CONHECIMENTOS ESPECÍFICOS EM TECNOLOGIA DA INFORMAÇÃO</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34</xdr:row>
      <xdr:rowOff>95250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GOVERNANÇA CORPORATIVA E COMPLIANCE.</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INOVAÇÃO</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LEI ORGÂNICA DO DISTRITO FEDERAL E REGIME JURÍDICO DOS SERVIDORES DO DISTRITO FEDERAL</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SOBRE O DISTRITO FEDERAL E SOBRE A RIDE</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CONHECIMENTOS ESPECÍFICOS EM TECNOLOGIA DA INFORMAÇÃO</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34</xdr:row>
      <xdr:rowOff>95250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GOVERNANÇA CORPORATIVA E COMPLIANCE.</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INOVAÇÃO</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LEI ORGÂNICA DO DISTRITO FEDERAL E REGIME JURÍDICO DOS SERVIDORES DO DISTRITO FEDERAL</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SOBRE O DISTRITO FEDERAL E SOBRE A RIDE</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CONHECIMENTOS ESPECÍFICOS EM TECNOLOGIA DA INFORMAÇÃO</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29</xdr:row>
      <xdr:rowOff>142875</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RACIOCÍNIO LÓGICO E MATEMÁTICO</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GOVERNANÇA CORPORATIVA E COMPLIANCE.</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INOVAÇÃO</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LEI ORGÂNICA DO DISTRITO FEDERAL E REGIME JURÍDICO DOS SERVIDORES DO DISTRITO FEDERAL</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SOBRE O DISTRITO FEDERAL E SOBRE A RIDE</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CONHECIMENTOS ESPECÍFICOS EM TECNOLOGIA DA INFORMAÇÃO</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29</xdr:row>
      <xdr:rowOff>142875</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RACIOCÍNIO LÓGICO E MATEMÁTICO</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GOVERNANÇA CORPORATIVA E COMPLIANCE.</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INOVAÇÃO</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LEI ORGÂNICA DO DISTRITO FEDERAL E REGIME JURÍDICO DOS SERVIDORES DO DISTRITO FEDERAL</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SOBRE O DISTRITO FEDERAL E SOBRE A RIDE</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CONHECIMENTOS ESPECÍFICOS EM TECNOLOGIA DA INFORMAÇÃO</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26</xdr:row>
      <xdr:rowOff>47625</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GOVERNANÇA CORPORATIVA E COMPLIANCE.</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INOVAÇÃO</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LEI ORGÂNICA DO DISTRITO FEDERAL E REGIME JURÍDICO DOS SERVIDORES DO DISTRITO FEDERAL</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SOBRE O DISTRITO FEDERAL E SOBRE A RIDE</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CONHECIMENTOS ESPECÍFICOS EM TECNOLOGIA DA INFORMAÇÃO</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26</xdr:row>
      <xdr:rowOff>47625</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GOVERNANÇA CORPORATIVA E COMPLIANCE.</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INOVAÇÃO</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LEI ORGÂNICA DO DISTRITO FEDERAL E REGIME JURÍDICO DOS SERVIDORES DO DISTRITO FEDERAL</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SOBRE O DISTRITO FEDERAL E SOBRE A RIDE</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CONHECIMENTOS ESPECÍFICOS EM TECNOLOGIA DA INFORMAÇÃO</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35</xdr:row>
      <xdr:rowOff>0</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GOVERNANÇA CORPORATIVA E COMPLIANCE.</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INOVAÇÃO</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LEI ORGÂNICA DO DISTRITO FEDERAL E REGIME JURÍDICO DOS SERVIDORES DO DISTRITO FEDERAL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SOBRE O DISTRITO FEDERAL E SOBRE A RIDE</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CONHECIMENTOS ESPECÍFICOS EM TECNOLOGIA DA INFORMAÇÃO</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35</xdr:row>
      <xdr:rowOff>0</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GOVERNANÇA CORPORATIVA E COMPLIANCE.</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INOVAÇÃO</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LEI ORGÂNICA DO DISTRITO FEDERAL E REGIME JURÍDICO DOS SERVIDORES DO DISTRITO FEDERAL</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SOBRE O DISTRITO FEDERAL E SOBRE A RIDE</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CONHECIMENTOS ESPECÍFICOS EM TECNOLOGIA DA INFORMAÇÃO</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GOVERNANÇA CORPORATIVA E COMPLIANCE.</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INOVAÇÃO</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LEI ORGÂNICA DO DISTRITO FEDERAL E REGIME JURÍDICO DOS SERVIDORES DO DISTRITO FEDERAL</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SOBRE O DISTRITO FEDERAL E SOBRE A RIDE</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CONHECIMENTOS ESPECÍFICOS EM TECNOLOGIA DA INFORMAÇÃO</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13</xdr:row>
      <xdr:rowOff>285750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285750</xdr:rowOff>
    </xdr:from>
    <xdr:to>
      <xdr:col>3</xdr:col>
      <xdr:colOff>0</xdr:colOff>
      <xdr:row>13</xdr:row>
      <xdr:rowOff>476250</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476250</xdr:rowOff>
    </xdr:from>
    <xdr:to>
      <xdr:col>3</xdr:col>
      <xdr:colOff>0</xdr:colOff>
      <xdr:row>13</xdr:row>
      <xdr:rowOff>666750</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666750</xdr:rowOff>
    </xdr:from>
    <xdr:to>
      <xdr:col>3</xdr:col>
      <xdr:colOff>0</xdr:colOff>
      <xdr:row>13</xdr:row>
      <xdr:rowOff>857250</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857250</xdr:rowOff>
    </xdr:from>
    <xdr:to>
      <xdr:col>3</xdr:col>
      <xdr:colOff>0</xdr:colOff>
      <xdr:row>13</xdr:row>
      <xdr:rowOff>1047750</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1047750</xdr:rowOff>
    </xdr:from>
    <xdr:to>
      <xdr:col>3</xdr:col>
      <xdr:colOff>0</xdr:colOff>
      <xdr:row>13</xdr:row>
      <xdr:rowOff>1238250</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1238250</xdr:rowOff>
    </xdr:from>
    <xdr:to>
      <xdr:col>3</xdr:col>
      <xdr:colOff>0</xdr:colOff>
      <xdr:row>13</xdr:row>
      <xdr:rowOff>1428750</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1428750</xdr:rowOff>
    </xdr:from>
    <xdr:to>
      <xdr:col>3</xdr:col>
      <xdr:colOff>0</xdr:colOff>
      <xdr:row>13</xdr:row>
      <xdr:rowOff>1619250</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1619250</xdr:rowOff>
    </xdr:from>
    <xdr:to>
      <xdr:col>3</xdr:col>
      <xdr:colOff>0</xdr:colOff>
      <xdr:row>14</xdr:row>
      <xdr:rowOff>95250</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95250</xdr:rowOff>
    </xdr:from>
    <xdr:to>
      <xdr:col>3</xdr:col>
      <xdr:colOff>0</xdr:colOff>
      <xdr:row>14</xdr:row>
      <xdr:rowOff>285750</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285750</xdr:rowOff>
    </xdr:from>
    <xdr:to>
      <xdr:col>3</xdr:col>
      <xdr:colOff>0</xdr:colOff>
      <xdr:row>14</xdr:row>
      <xdr:rowOff>476250</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476250</xdr:rowOff>
    </xdr:from>
    <xdr:to>
      <xdr:col>3</xdr:col>
      <xdr:colOff>0</xdr:colOff>
      <xdr:row>14</xdr:row>
      <xdr:rowOff>666750</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666750</xdr:rowOff>
    </xdr:from>
    <xdr:to>
      <xdr:col>3</xdr:col>
      <xdr:colOff>0</xdr:colOff>
      <xdr:row>15</xdr:row>
      <xdr:rowOff>142875</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142875</xdr:rowOff>
    </xdr:from>
    <xdr:to>
      <xdr:col>3</xdr:col>
      <xdr:colOff>0</xdr:colOff>
      <xdr:row>16</xdr:row>
      <xdr:rowOff>142875</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142875</xdr:rowOff>
    </xdr:from>
    <xdr:to>
      <xdr:col>3</xdr:col>
      <xdr:colOff>0</xdr:colOff>
      <xdr:row>17</xdr:row>
      <xdr:rowOff>142875</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142875</xdr:rowOff>
    </xdr:from>
    <xdr:to>
      <xdr:col>3</xdr:col>
      <xdr:colOff>0</xdr:colOff>
      <xdr:row>18</xdr:row>
      <xdr:rowOff>142875</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142875</xdr:rowOff>
    </xdr:from>
    <xdr:to>
      <xdr:col>3</xdr:col>
      <xdr:colOff>0</xdr:colOff>
      <xdr:row>19</xdr:row>
      <xdr:rowOff>142875</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142875</xdr:rowOff>
    </xdr:from>
    <xdr:to>
      <xdr:col>3</xdr:col>
      <xdr:colOff>0</xdr:colOff>
      <xdr:row>20</xdr:row>
      <xdr:rowOff>142875</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20</xdr:row>
      <xdr:rowOff>142875</xdr:rowOff>
    </xdr:from>
    <xdr:to>
      <xdr:col>3</xdr:col>
      <xdr:colOff>0</xdr:colOff>
      <xdr:row>21</xdr:row>
      <xdr:rowOff>142875</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21</xdr:row>
      <xdr:rowOff>142875</xdr:rowOff>
    </xdr:from>
    <xdr:to>
      <xdr:col>3</xdr:col>
      <xdr:colOff>0</xdr:colOff>
      <xdr:row>22</xdr:row>
      <xdr:rowOff>142875</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22</xdr:row>
      <xdr:rowOff>142875</xdr:rowOff>
    </xdr:from>
    <xdr:to>
      <xdr:col>3</xdr:col>
      <xdr:colOff>0</xdr:colOff>
      <xdr:row>23</xdr:row>
      <xdr:rowOff>142875</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23</xdr:row>
      <xdr:rowOff>142875</xdr:rowOff>
    </xdr:from>
    <xdr:to>
      <xdr:col>3</xdr:col>
      <xdr:colOff>0</xdr:colOff>
      <xdr:row>24</xdr:row>
      <xdr:rowOff>142875</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1/04/30072757/dodf-080-30-04-2021-integra-paginas-53-62-3.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jHaBeEcJnsFs+cAbJDV+L0dDdPTt5F3lcgKbw04Hst2IgPNE2wxeCc28rbzHMTswDwEKjDviBMCgARscEoESYQ==" saltValue="VO3R+lu1u4JvUU/Go3zGkw=="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0"/>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60</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56.25" x14ac:dyDescent="0.25">
      <c r="A14" s="25"/>
      <c r="B14" s="25"/>
      <c r="C14" s="25"/>
      <c r="D14" s="25"/>
      <c r="E14" s="26">
        <v>1</v>
      </c>
      <c r="F14" s="23" t="s">
        <v>103</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P8wHmWe+851pKVzF+xnLhlWJdayvL528P7IT6rL20oEXS0D623DE9vYaNc1X4c+RInWPVhtEVPq/ysm8IDQBDw==" saltValue="rALtiosdcfO9B99kRxSkn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list" allowBlank="1" showInputMessage="1" showErrorMessage="1" sqref="H14:J73" xr:uid="{00000000-0002-0000-0A00-000000000000}">
      <formula1>$Z$14:$Z$15</formula1>
    </dataValidation>
    <dataValidation type="list" allowBlank="1" showInputMessage="1" showErrorMessage="1" sqref="L14:O73" xr:uid="{00000000-0002-0000-0A00-000001000000}">
      <formula1>$Z$14</formula1>
    </dataValidation>
    <dataValidation type="whole" allowBlank="1" showInputMessage="1" showErrorMessage="1" sqref="Q14:R73 U14:V73" xr:uid="{00000000-0002-0000-0A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ilha11"/>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61</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90" x14ac:dyDescent="0.25">
      <c r="A14" s="25"/>
      <c r="B14" s="25"/>
      <c r="C14" s="25"/>
      <c r="D14" s="25"/>
      <c r="E14" s="26">
        <v>1</v>
      </c>
      <c r="F14" s="23" t="s">
        <v>104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78.75" x14ac:dyDescent="0.25">
      <c r="A15" s="25"/>
      <c r="B15" s="25"/>
      <c r="C15" s="25"/>
      <c r="D15" s="25"/>
      <c r="E15" s="30">
        <v>2</v>
      </c>
      <c r="F15" s="24" t="s">
        <v>105</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409.5" x14ac:dyDescent="0.25">
      <c r="A16" s="25"/>
      <c r="B16" s="25"/>
      <c r="C16" s="25"/>
      <c r="D16" s="25"/>
      <c r="E16" s="26">
        <v>3</v>
      </c>
      <c r="F16" s="23" t="s">
        <v>106</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135" x14ac:dyDescent="0.25">
      <c r="A17" s="25"/>
      <c r="B17" s="25"/>
      <c r="C17" s="25"/>
      <c r="D17" s="25"/>
      <c r="E17" s="30">
        <v>4</v>
      </c>
      <c r="F17" s="24" t="s">
        <v>107</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80" x14ac:dyDescent="0.25">
      <c r="A18" s="25"/>
      <c r="B18" s="25"/>
      <c r="C18" s="25"/>
      <c r="D18" s="25"/>
      <c r="E18" s="26">
        <v>5</v>
      </c>
      <c r="F18" s="23" t="s">
        <v>108</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157.5" x14ac:dyDescent="0.25">
      <c r="A19" s="25"/>
      <c r="B19" s="25"/>
      <c r="C19" s="25"/>
      <c r="D19" s="25"/>
      <c r="E19" s="30">
        <v>6</v>
      </c>
      <c r="F19" s="24" t="s">
        <v>109</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315" x14ac:dyDescent="0.25">
      <c r="A20" s="25"/>
      <c r="B20" s="25"/>
      <c r="C20" s="25"/>
      <c r="D20" s="25"/>
      <c r="E20" s="26">
        <v>7</v>
      </c>
      <c r="F20" s="23" t="s">
        <v>110</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337.5" x14ac:dyDescent="0.25">
      <c r="A21" s="25"/>
      <c r="B21" s="25"/>
      <c r="C21" s="25"/>
      <c r="D21" s="25"/>
      <c r="E21" s="30">
        <v>8</v>
      </c>
      <c r="F21" s="24" t="s">
        <v>111</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146.25" x14ac:dyDescent="0.25">
      <c r="A22" s="25"/>
      <c r="B22" s="25"/>
      <c r="C22" s="25"/>
      <c r="D22" s="25"/>
      <c r="E22" s="26">
        <v>9</v>
      </c>
      <c r="F22" s="23" t="s">
        <v>112</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191.25" x14ac:dyDescent="0.25">
      <c r="A23" s="25"/>
      <c r="B23" s="25"/>
      <c r="C23" s="25"/>
      <c r="D23" s="25"/>
      <c r="E23" s="30">
        <v>10</v>
      </c>
      <c r="F23" s="24" t="s">
        <v>113</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02.5" x14ac:dyDescent="0.25">
      <c r="A24" s="25"/>
      <c r="B24" s="25"/>
      <c r="C24" s="25"/>
      <c r="D24" s="25"/>
      <c r="E24" s="26">
        <v>11</v>
      </c>
      <c r="F24" s="23" t="s">
        <v>114</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ht="292.5" x14ac:dyDescent="0.25">
      <c r="A25" s="25"/>
      <c r="B25" s="25"/>
      <c r="C25" s="25"/>
      <c r="D25" s="25"/>
      <c r="E25" s="30">
        <v>12</v>
      </c>
      <c r="F25" s="24" t="s">
        <v>115</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ht="135" x14ac:dyDescent="0.25">
      <c r="A26" s="25"/>
      <c r="B26" s="25"/>
      <c r="C26" s="25"/>
      <c r="D26" s="25"/>
      <c r="E26" s="26">
        <v>13</v>
      </c>
      <c r="F26" s="23" t="s">
        <v>116</v>
      </c>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LgDm78a6apo9QOVjLZSlFetaLUnsQz8qXKsFxXSFiCLb54weWRs52O6MRss97pjsXd/jzjobqQ1NQFHCna3IoQ==" saltValue="Gruyi58eirfJaXVRJ3X6M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whole" allowBlank="1" showInputMessage="1" showErrorMessage="1" sqref="Q14:R73 U14:V73" xr:uid="{00000000-0002-0000-0B00-000000000000}">
      <formula1>0</formula1>
      <formula2>1000</formula2>
    </dataValidation>
    <dataValidation type="list" allowBlank="1" showInputMessage="1" showErrorMessage="1" sqref="L14:O73" xr:uid="{00000000-0002-0000-0B00-000001000000}">
      <formula1>$Z$14</formula1>
    </dataValidation>
    <dataValidation type="list" allowBlank="1" showInputMessage="1" showErrorMessage="1" sqref="H14:J73" xr:uid="{00000000-0002-0000-0B00-000002000000}">
      <formula1>$Z$14:$Z$15</formula1>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7" t="s">
        <v>30</v>
      </c>
      <c r="C8" s="107"/>
      <c r="D8" s="107"/>
      <c r="G8" s="35" t="s">
        <v>32</v>
      </c>
      <c r="H8" s="102" t="s">
        <v>48</v>
      </c>
      <c r="I8" s="102"/>
      <c r="J8" s="102"/>
      <c r="K8" s="102"/>
      <c r="L8" s="102"/>
      <c r="M8" s="102"/>
      <c r="N8" s="102"/>
      <c r="O8" s="102"/>
      <c r="P8" s="102"/>
      <c r="S8" s="109" t="s">
        <v>12</v>
      </c>
      <c r="T8" s="109"/>
      <c r="U8" s="109"/>
    </row>
    <row r="9" spans="1:23" ht="15" customHeight="1" x14ac:dyDescent="0.25">
      <c r="B9" s="107"/>
      <c r="C9" s="107"/>
      <c r="D9" s="107"/>
      <c r="G9" s="35" t="s">
        <v>24</v>
      </c>
      <c r="H9" s="101">
        <v>44316</v>
      </c>
      <c r="I9" s="102"/>
      <c r="J9" s="102"/>
      <c r="K9" s="102"/>
      <c r="L9" s="102"/>
      <c r="M9" s="102"/>
      <c r="N9" s="102"/>
      <c r="O9" s="102"/>
      <c r="P9" s="102"/>
      <c r="S9" s="108"/>
      <c r="T9" s="108"/>
      <c r="U9" s="108"/>
    </row>
    <row r="10" spans="1:23" ht="15" customHeight="1" x14ac:dyDescent="0.25">
      <c r="B10" s="107"/>
      <c r="C10" s="107"/>
      <c r="D10" s="107"/>
      <c r="G10" s="35" t="s">
        <v>3</v>
      </c>
      <c r="H10" s="102" t="s">
        <v>49</v>
      </c>
      <c r="I10" s="102"/>
      <c r="J10" s="102"/>
      <c r="K10" s="102"/>
      <c r="L10" s="102"/>
      <c r="M10" s="102"/>
      <c r="N10" s="102"/>
      <c r="O10" s="102"/>
      <c r="P10" s="102"/>
      <c r="S10" s="108"/>
      <c r="T10" s="108"/>
      <c r="U10" s="108"/>
    </row>
    <row r="11" spans="1:23" ht="15" customHeight="1" x14ac:dyDescent="0.25">
      <c r="B11" s="107"/>
      <c r="C11" s="107"/>
      <c r="D11" s="107"/>
      <c r="G11" s="35" t="s">
        <v>43</v>
      </c>
      <c r="H11" s="112" t="s">
        <v>50</v>
      </c>
      <c r="I11" s="112"/>
      <c r="J11" s="112"/>
      <c r="K11" s="112"/>
      <c r="L11" s="112"/>
      <c r="M11" s="112"/>
      <c r="N11" s="112"/>
      <c r="O11" s="112"/>
      <c r="P11" s="112"/>
      <c r="S11" s="108"/>
      <c r="T11" s="108"/>
      <c r="U11" s="108"/>
    </row>
    <row r="12" spans="1:23" ht="15" customHeight="1" x14ac:dyDescent="0.25">
      <c r="B12" s="107"/>
      <c r="C12" s="107"/>
      <c r="D12" s="107"/>
      <c r="G12" s="36"/>
      <c r="H12" s="36"/>
      <c r="I12" s="36"/>
      <c r="J12" s="36"/>
      <c r="K12" s="36"/>
      <c r="L12" s="36"/>
      <c r="M12" s="36"/>
      <c r="N12" s="36"/>
      <c r="O12" s="36"/>
      <c r="P12" s="36"/>
      <c r="S12" s="108"/>
      <c r="T12" s="108"/>
      <c r="U12" s="108"/>
    </row>
    <row r="13" spans="1:23" ht="15" customHeight="1" x14ac:dyDescent="0.25">
      <c r="B13" s="107"/>
      <c r="C13" s="107"/>
      <c r="D13" s="107"/>
      <c r="G13" s="35" t="s">
        <v>5</v>
      </c>
      <c r="H13" s="102" t="s">
        <v>52</v>
      </c>
      <c r="I13" s="102"/>
      <c r="J13" s="102"/>
      <c r="K13" s="102"/>
      <c r="L13" s="102"/>
      <c r="M13" s="102"/>
      <c r="N13" s="102"/>
      <c r="O13" s="102"/>
      <c r="P13" s="102"/>
      <c r="S13" s="108"/>
      <c r="T13" s="108"/>
      <c r="U13" s="108"/>
    </row>
    <row r="14" spans="1:23" ht="15" customHeight="1" x14ac:dyDescent="0.25">
      <c r="B14" s="107"/>
      <c r="C14" s="107"/>
      <c r="D14" s="107"/>
      <c r="G14" s="35" t="s">
        <v>6</v>
      </c>
      <c r="H14" s="102"/>
      <c r="I14" s="102"/>
      <c r="J14" s="102"/>
      <c r="K14" s="102"/>
      <c r="L14" s="102"/>
      <c r="M14" s="102"/>
      <c r="N14" s="102"/>
      <c r="O14" s="102"/>
      <c r="P14" s="102"/>
      <c r="S14" s="108"/>
      <c r="T14" s="108"/>
      <c r="U14" s="108"/>
    </row>
    <row r="15" spans="1:23" ht="15" customHeight="1" x14ac:dyDescent="0.25">
      <c r="B15" s="107"/>
      <c r="C15" s="107"/>
      <c r="D15" s="107"/>
      <c r="G15" s="35" t="s">
        <v>7</v>
      </c>
      <c r="H15" s="102"/>
      <c r="I15" s="102"/>
      <c r="J15" s="102"/>
      <c r="K15" s="102"/>
      <c r="L15" s="102"/>
      <c r="M15" s="102"/>
      <c r="N15" s="102"/>
      <c r="O15" s="102"/>
      <c r="P15" s="102"/>
      <c r="S15" s="108"/>
      <c r="T15" s="108"/>
      <c r="U15" s="108"/>
    </row>
    <row r="16" spans="1:23" ht="15" customHeight="1" x14ac:dyDescent="0.25">
      <c r="B16" s="107"/>
      <c r="C16" s="107"/>
      <c r="D16" s="107"/>
      <c r="G16" s="35" t="s">
        <v>8</v>
      </c>
      <c r="H16" s="102" t="s">
        <v>53</v>
      </c>
      <c r="I16" s="102"/>
      <c r="J16" s="102"/>
      <c r="K16" s="102"/>
      <c r="L16" s="102"/>
      <c r="M16" s="102"/>
      <c r="N16" s="102"/>
      <c r="O16" s="102"/>
      <c r="P16" s="102"/>
      <c r="S16" s="108"/>
      <c r="T16" s="108"/>
      <c r="U16" s="108"/>
    </row>
    <row r="17" spans="2:23" ht="15" customHeight="1" x14ac:dyDescent="0.25">
      <c r="B17" s="107"/>
      <c r="C17" s="107"/>
      <c r="D17" s="107"/>
      <c r="G17" s="35" t="s">
        <v>9</v>
      </c>
      <c r="H17" s="106">
        <v>7690.22</v>
      </c>
      <c r="I17" s="102"/>
      <c r="J17" s="102"/>
      <c r="K17" s="102"/>
      <c r="L17" s="102"/>
      <c r="M17" s="102"/>
      <c r="N17" s="102"/>
      <c r="O17" s="102"/>
      <c r="P17" s="102"/>
      <c r="S17" s="108"/>
      <c r="T17" s="108"/>
      <c r="U17" s="108"/>
    </row>
    <row r="18" spans="2:23" ht="15" customHeight="1" x14ac:dyDescent="0.25">
      <c r="B18" s="107"/>
      <c r="C18" s="107"/>
      <c r="D18" s="107"/>
      <c r="G18" s="35" t="s">
        <v>10</v>
      </c>
      <c r="H18" s="102" t="s">
        <v>54</v>
      </c>
      <c r="I18" s="102"/>
      <c r="J18" s="102"/>
      <c r="K18" s="102"/>
      <c r="L18" s="102"/>
      <c r="M18" s="102"/>
      <c r="N18" s="102"/>
      <c r="O18" s="102"/>
      <c r="P18" s="102"/>
      <c r="S18" s="108"/>
      <c r="T18" s="108"/>
      <c r="U18" s="108"/>
    </row>
    <row r="19" spans="2:23" ht="15" customHeight="1" x14ac:dyDescent="0.25">
      <c r="B19" s="107"/>
      <c r="C19" s="107"/>
      <c r="D19" s="107"/>
      <c r="G19" s="36"/>
      <c r="H19" s="36"/>
      <c r="I19" s="36"/>
      <c r="J19" s="36"/>
      <c r="K19" s="36"/>
      <c r="L19" s="36"/>
      <c r="M19" s="36"/>
      <c r="N19" s="36"/>
      <c r="O19" s="36"/>
      <c r="P19" s="36"/>
    </row>
    <row r="20" spans="2:23" ht="15" customHeight="1" x14ac:dyDescent="0.25">
      <c r="B20" s="107"/>
      <c r="C20" s="107"/>
      <c r="D20" s="107"/>
      <c r="G20" s="35" t="s">
        <v>33</v>
      </c>
      <c r="H20" s="101">
        <v>44392</v>
      </c>
      <c r="I20" s="102"/>
      <c r="J20" s="102"/>
      <c r="K20" s="102"/>
      <c r="L20" s="102"/>
      <c r="M20" s="102"/>
      <c r="N20" s="102"/>
      <c r="O20" s="102"/>
      <c r="P20" s="102"/>
    </row>
    <row r="21" spans="2:23" ht="15" customHeight="1" x14ac:dyDescent="0.25">
      <c r="B21" s="107"/>
      <c r="C21" s="107"/>
      <c r="D21" s="107"/>
      <c r="G21" s="35" t="s">
        <v>34</v>
      </c>
      <c r="H21" s="103">
        <v>98</v>
      </c>
      <c r="I21" s="104"/>
      <c r="J21" s="104"/>
      <c r="K21" s="104"/>
      <c r="L21" s="104"/>
      <c r="M21" s="104"/>
      <c r="N21" s="104"/>
      <c r="O21" s="104"/>
      <c r="P21" s="104"/>
      <c r="T21" s="22"/>
    </row>
    <row r="22" spans="2:23" ht="15" customHeight="1" x14ac:dyDescent="0.25">
      <c r="B22" s="107"/>
      <c r="C22" s="107"/>
      <c r="D22" s="107"/>
      <c r="G22" s="36"/>
      <c r="H22" s="36"/>
      <c r="I22" s="36"/>
      <c r="J22" s="36"/>
      <c r="K22" s="36"/>
      <c r="L22" s="36"/>
      <c r="M22" s="36"/>
      <c r="N22" s="36"/>
      <c r="O22" s="36"/>
      <c r="P22" s="36"/>
    </row>
    <row r="23" spans="2:23" ht="15" customHeight="1" x14ac:dyDescent="0.25">
      <c r="B23" s="107"/>
      <c r="C23" s="107"/>
      <c r="D23" s="107"/>
      <c r="G23" s="35" t="s">
        <v>35</v>
      </c>
      <c r="H23" s="101">
        <v>44416</v>
      </c>
      <c r="I23" s="102"/>
      <c r="J23" s="102"/>
      <c r="K23" s="102"/>
      <c r="L23" s="102"/>
      <c r="M23" s="102"/>
      <c r="N23" s="102"/>
      <c r="O23" s="102"/>
      <c r="P23" s="102"/>
    </row>
    <row r="24" spans="2:23" ht="15" customHeight="1" x14ac:dyDescent="0.25">
      <c r="B24" s="107"/>
      <c r="C24" s="107"/>
      <c r="D24" s="107"/>
      <c r="G24" s="35" t="s">
        <v>4</v>
      </c>
      <c r="H24" s="105"/>
      <c r="I24" s="105"/>
      <c r="J24" s="105"/>
      <c r="K24" s="105"/>
      <c r="L24" s="105"/>
      <c r="M24" s="105"/>
      <c r="N24" s="105"/>
      <c r="O24" s="105"/>
      <c r="P24" s="105"/>
    </row>
    <row r="25" spans="2:23" ht="15" customHeight="1" x14ac:dyDescent="0.25">
      <c r="B25" s="107"/>
      <c r="C25" s="107"/>
      <c r="D25" s="107"/>
      <c r="G25" s="111" t="s">
        <v>11</v>
      </c>
      <c r="H25" s="110" t="s">
        <v>55</v>
      </c>
      <c r="I25" s="110"/>
      <c r="J25" s="110"/>
      <c r="K25" s="110"/>
      <c r="L25" s="110"/>
      <c r="M25" s="110"/>
      <c r="N25" s="110"/>
      <c r="O25" s="110"/>
      <c r="P25" s="110"/>
      <c r="R25" s="67" t="s">
        <v>31</v>
      </c>
    </row>
    <row r="26" spans="2:23" ht="15" customHeight="1" x14ac:dyDescent="0.25">
      <c r="B26" s="107"/>
      <c r="C26" s="107"/>
      <c r="D26" s="107"/>
      <c r="G26" s="111"/>
      <c r="H26" s="110"/>
      <c r="I26" s="110"/>
      <c r="J26" s="110"/>
      <c r="K26" s="110"/>
      <c r="L26" s="110"/>
      <c r="M26" s="110"/>
      <c r="N26" s="110"/>
      <c r="O26" s="110"/>
      <c r="P26" s="110"/>
      <c r="R26" s="113" t="s">
        <v>51</v>
      </c>
      <c r="S26" s="114"/>
      <c r="T26" s="114"/>
      <c r="U26" s="115"/>
      <c r="W26" s="21"/>
    </row>
    <row r="27" spans="2:23" ht="15" customHeight="1" x14ac:dyDescent="0.25">
      <c r="B27" s="107"/>
      <c r="C27" s="107"/>
      <c r="D27" s="107"/>
      <c r="G27" s="111"/>
      <c r="H27" s="110"/>
      <c r="I27" s="110"/>
      <c r="J27" s="110"/>
      <c r="K27" s="110"/>
      <c r="L27" s="110"/>
      <c r="M27" s="110"/>
      <c r="N27" s="110"/>
      <c r="O27" s="110"/>
      <c r="P27" s="110"/>
      <c r="R27" s="116"/>
      <c r="S27" s="117"/>
      <c r="T27" s="117"/>
      <c r="U27" s="118"/>
      <c r="W27" s="21"/>
    </row>
    <row r="28" spans="2:23" ht="15" customHeight="1" x14ac:dyDescent="0.25">
      <c r="B28" s="107"/>
      <c r="C28" s="107"/>
      <c r="D28" s="107"/>
      <c r="G28" s="111"/>
      <c r="H28" s="110"/>
      <c r="I28" s="110"/>
      <c r="J28" s="110"/>
      <c r="K28" s="110"/>
      <c r="L28" s="110"/>
      <c r="M28" s="110"/>
      <c r="N28" s="110"/>
      <c r="O28" s="110"/>
      <c r="P28" s="110"/>
      <c r="R28" s="116"/>
      <c r="S28" s="117"/>
      <c r="T28" s="117"/>
      <c r="U28" s="118"/>
      <c r="W28" s="21"/>
    </row>
    <row r="29" spans="2:23" ht="15" customHeight="1" x14ac:dyDescent="0.25">
      <c r="B29" s="107"/>
      <c r="C29" s="107"/>
      <c r="D29" s="107"/>
      <c r="G29" s="111"/>
      <c r="H29" s="110"/>
      <c r="I29" s="110"/>
      <c r="J29" s="110"/>
      <c r="K29" s="110"/>
      <c r="L29" s="110"/>
      <c r="M29" s="110"/>
      <c r="N29" s="110"/>
      <c r="O29" s="110"/>
      <c r="P29" s="110"/>
      <c r="R29" s="116"/>
      <c r="S29" s="117"/>
      <c r="T29" s="117"/>
      <c r="U29" s="118"/>
      <c r="W29" s="21"/>
    </row>
    <row r="30" spans="2:23" ht="15" customHeight="1" x14ac:dyDescent="0.25">
      <c r="B30" s="107"/>
      <c r="C30" s="107"/>
      <c r="D30" s="107"/>
      <c r="G30" s="111"/>
      <c r="H30" s="110"/>
      <c r="I30" s="110"/>
      <c r="J30" s="110"/>
      <c r="K30" s="110"/>
      <c r="L30" s="110"/>
      <c r="M30" s="110"/>
      <c r="N30" s="110"/>
      <c r="O30" s="110"/>
      <c r="P30" s="110"/>
      <c r="R30" s="116"/>
      <c r="S30" s="117"/>
      <c r="T30" s="117"/>
      <c r="U30" s="118"/>
      <c r="W30" s="21"/>
    </row>
    <row r="31" spans="2:23" ht="15" customHeight="1" x14ac:dyDescent="0.25">
      <c r="B31" s="107"/>
      <c r="C31" s="107"/>
      <c r="D31" s="107"/>
      <c r="G31" s="111"/>
      <c r="H31" s="110"/>
      <c r="I31" s="110"/>
      <c r="J31" s="110"/>
      <c r="K31" s="110"/>
      <c r="L31" s="110"/>
      <c r="M31" s="110"/>
      <c r="N31" s="110"/>
      <c r="O31" s="110"/>
      <c r="P31" s="110"/>
      <c r="R31" s="116"/>
      <c r="S31" s="117"/>
      <c r="T31" s="117"/>
      <c r="U31" s="118"/>
      <c r="W31" s="21"/>
    </row>
    <row r="32" spans="2:23" ht="15" customHeight="1" x14ac:dyDescent="0.25">
      <c r="B32" s="107"/>
      <c r="C32" s="107"/>
      <c r="D32" s="107"/>
      <c r="G32" s="111"/>
      <c r="H32" s="110"/>
      <c r="I32" s="110"/>
      <c r="J32" s="110"/>
      <c r="K32" s="110"/>
      <c r="L32" s="110"/>
      <c r="M32" s="110"/>
      <c r="N32" s="110"/>
      <c r="O32" s="110"/>
      <c r="P32" s="110"/>
      <c r="R32" s="116"/>
      <c r="S32" s="117"/>
      <c r="T32" s="117"/>
      <c r="U32" s="118"/>
      <c r="W32" s="21"/>
    </row>
    <row r="33" spans="2:23" ht="15" customHeight="1" x14ac:dyDescent="0.25">
      <c r="B33" s="107"/>
      <c r="C33" s="107"/>
      <c r="D33" s="107"/>
      <c r="G33" s="111"/>
      <c r="H33" s="110"/>
      <c r="I33" s="110"/>
      <c r="J33" s="110"/>
      <c r="K33" s="110"/>
      <c r="L33" s="110"/>
      <c r="M33" s="110"/>
      <c r="N33" s="110"/>
      <c r="O33" s="110"/>
      <c r="P33" s="110"/>
      <c r="R33" s="119"/>
      <c r="S33" s="120"/>
      <c r="T33" s="120"/>
      <c r="U33" s="121"/>
      <c r="W33" s="21"/>
    </row>
    <row r="34" spans="2:23" ht="15" customHeight="1" x14ac:dyDescent="0.25"/>
  </sheetData>
  <sheetProtection algorithmName="SHA-512" hashValue="K4rJ5/GPS9NsAkQ9oFf3/T+2gPVWjIr2I0/mCDDinUl0HRAkTJ7VSl3WRhbx9onmlOr32TOW3bytuSsW+9BBKQ==" saltValue="Ec9BdwmZRa1ttYVbKmsZmQ==" spinCount="100000" sheet="1" objects="1" scenarios="1" insertHyperlinks="0" selectLockedCells="1"/>
  <mergeCells count="20">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 ref="H24:P24"/>
    <mergeCell ref="H16:P16"/>
    <mergeCell ref="H17:P17"/>
    <mergeCell ref="H18:P18"/>
  </mergeCells>
  <hyperlinks>
    <hyperlink ref="H11:P11" r:id="rId1" display="https://dhg1h5j42swfq.cloudfront.net/2021/04/30072757/dodf-080-30-04-2021-integra-paginas-53-62-3.pdf" xr:uid="{845A4F2C-187B-4E57-9F70-9BA7AD3FA277}"/>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45</v>
      </c>
      <c r="R8" s="130"/>
      <c r="S8" s="130"/>
      <c r="T8" s="43"/>
      <c r="U8" s="130" t="s">
        <v>46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44</v>
      </c>
      <c r="J10" s="45" t="s">
        <v>14</v>
      </c>
      <c r="K10" s="46"/>
      <c r="L10" s="45" t="s">
        <v>15</v>
      </c>
      <c r="M10" s="45" t="s">
        <v>16</v>
      </c>
      <c r="N10" s="45" t="s">
        <v>17</v>
      </c>
      <c r="O10" s="45" t="s">
        <v>18</v>
      </c>
      <c r="P10" s="46"/>
      <c r="Q10" s="45" t="s">
        <v>0</v>
      </c>
      <c r="R10" s="45" t="s">
        <v>19</v>
      </c>
      <c r="S10" s="45" t="s">
        <v>36</v>
      </c>
      <c r="T10" s="46"/>
      <c r="U10" s="45" t="s">
        <v>0</v>
      </c>
      <c r="V10" s="45" t="s">
        <v>19</v>
      </c>
      <c r="W10" s="45" t="s">
        <v>36</v>
      </c>
      <c r="Y10" s="129"/>
      <c r="Z10" s="129"/>
    </row>
    <row r="11" spans="1:27" x14ac:dyDescent="0.25">
      <c r="E11" s="47">
        <v>1</v>
      </c>
      <c r="F11" s="59" t="s">
        <v>47</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56</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40" si="0">IF(ISNUMBER(R12/Q12),R12/Q12,"")</f>
        <v/>
      </c>
      <c r="T12" s="43"/>
      <c r="U12" s="53" t="str">
        <f>'D2'!$U$74</f>
        <v/>
      </c>
      <c r="V12" s="53" t="str">
        <f>'D2'!$V$74</f>
        <v/>
      </c>
      <c r="W12" s="52" t="str">
        <f t="shared" ref="W12:W40" si="1">IF(ISNUMBER(V12/U12),V12/U12,"")</f>
        <v/>
      </c>
      <c r="Y12" s="129"/>
      <c r="Z12" s="129"/>
    </row>
    <row r="13" spans="1:27" ht="24" x14ac:dyDescent="0.25">
      <c r="E13" s="47">
        <v>3</v>
      </c>
      <c r="F13" s="59" t="s">
        <v>58</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t="s">
        <v>57</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ht="36" x14ac:dyDescent="0.25">
      <c r="E15" s="47">
        <v>5</v>
      </c>
      <c r="F15" s="59" t="s">
        <v>59</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ht="24" x14ac:dyDescent="0.25">
      <c r="E16" s="51">
        <v>6</v>
      </c>
      <c r="F16" s="60" t="s">
        <v>60</v>
      </c>
      <c r="G16" s="48"/>
      <c r="H16" s="52">
        <f>'D6'!$H$74</f>
        <v>0</v>
      </c>
      <c r="I16" s="52">
        <f>'D6'!$I$74</f>
        <v>0</v>
      </c>
      <c r="J16" s="52">
        <f>'D6'!$J$74</f>
        <v>0</v>
      </c>
      <c r="K16" s="43"/>
      <c r="L16" s="52">
        <f>'D6'!$L$74</f>
        <v>0</v>
      </c>
      <c r="M16" s="52">
        <f>'D6'!$M$74</f>
        <v>0</v>
      </c>
      <c r="N16" s="52">
        <f>'D6'!$N$74</f>
        <v>0</v>
      </c>
      <c r="O16" s="52">
        <f>'D6'!$O$74</f>
        <v>0</v>
      </c>
      <c r="P16" s="43"/>
      <c r="Q16" s="53" t="str">
        <f>'D6'!$Q$74</f>
        <v/>
      </c>
      <c r="R16" s="53" t="str">
        <f>'D6'!$R$74</f>
        <v/>
      </c>
      <c r="S16" s="52" t="str">
        <f t="shared" si="0"/>
        <v/>
      </c>
      <c r="T16" s="43"/>
      <c r="U16" s="53" t="str">
        <f>'D6'!$U$74</f>
        <v/>
      </c>
      <c r="V16" s="53" t="str">
        <f>'D6'!$V$74</f>
        <v/>
      </c>
      <c r="W16" s="52" t="str">
        <f t="shared" si="1"/>
        <v/>
      </c>
      <c r="Y16" s="129"/>
      <c r="Z16" s="129"/>
    </row>
    <row r="17" spans="5:26" ht="24" x14ac:dyDescent="0.25">
      <c r="E17" s="47">
        <v>7</v>
      </c>
      <c r="F17" s="59" t="s">
        <v>61</v>
      </c>
      <c r="G17" s="48"/>
      <c r="H17" s="49">
        <f>'D7'!$H$74</f>
        <v>0</v>
      </c>
      <c r="I17" s="49">
        <f>'D7'!$I$74</f>
        <v>0</v>
      </c>
      <c r="J17" s="49">
        <f>'D7'!$J$74</f>
        <v>0</v>
      </c>
      <c r="K17" s="43"/>
      <c r="L17" s="49">
        <f>'D7'!$L$74</f>
        <v>0</v>
      </c>
      <c r="M17" s="49">
        <f>'D7'!$M$74</f>
        <v>0</v>
      </c>
      <c r="N17" s="49">
        <f>'D7'!$N$74</f>
        <v>0</v>
      </c>
      <c r="O17" s="49">
        <f>'D7'!$O$74</f>
        <v>0</v>
      </c>
      <c r="P17" s="43"/>
      <c r="Q17" s="50" t="str">
        <f>'D7'!$Q$74</f>
        <v/>
      </c>
      <c r="R17" s="50" t="str">
        <f>'D7'!$R$74</f>
        <v/>
      </c>
      <c r="S17" s="49" t="str">
        <f t="shared" si="0"/>
        <v/>
      </c>
      <c r="T17" s="43"/>
      <c r="U17" s="50" t="str">
        <f>'D7'!$U$74</f>
        <v/>
      </c>
      <c r="V17" s="50" t="str">
        <f>'D7'!$V$74</f>
        <v/>
      </c>
      <c r="W17" s="49" t="str">
        <f t="shared" si="1"/>
        <v/>
      </c>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0OnDUEEEUMfVZvcZ++7Ya1JbRkYubeVRI9wcs+5/AzKzZGlOn0+Log99B9TY9zt+XwDW0a59N+JDBLix32hgDQ==" saltValue="l9Fz+BbCl0elCejvJ+kAlg=="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77" priority="13" operator="equal">
      <formula>"A"</formula>
    </cfRule>
    <cfRule type="cellIs" dxfId="76" priority="14" operator="equal">
      <formula>"U"</formula>
    </cfRule>
    <cfRule type="cellIs" dxfId="75" priority="15" operator="equal">
      <formula>"OK"</formula>
    </cfRule>
  </conditionalFormatting>
  <conditionalFormatting sqref="L10:O10 H13:I13 H17:I17 H21:I21 H25:I25">
    <cfRule type="cellIs" dxfId="74" priority="22" operator="equal">
      <formula>"A"</formula>
    </cfRule>
    <cfRule type="cellIs" dxfId="73" priority="23" operator="equal">
      <formula>"U"</formula>
    </cfRule>
    <cfRule type="cellIs" dxfId="72" priority="24" operator="equal">
      <formula>"OK"</formula>
    </cfRule>
  </conditionalFormatting>
  <conditionalFormatting sqref="L9:O9">
    <cfRule type="cellIs" dxfId="71" priority="25" operator="equal">
      <formula>"A"</formula>
    </cfRule>
    <cfRule type="cellIs" dxfId="70" priority="26" operator="equal">
      <formula>"U"</formula>
    </cfRule>
    <cfRule type="cellIs" dxfId="69" priority="27" operator="equal">
      <formula>"OK"</formula>
    </cfRule>
  </conditionalFormatting>
  <conditionalFormatting sqref="J13 J17 J21 J25">
    <cfRule type="cellIs" dxfId="68" priority="19" operator="equal">
      <formula>"A"</formula>
    </cfRule>
    <cfRule type="cellIs" dxfId="67" priority="20" operator="equal">
      <formula>"U"</formula>
    </cfRule>
    <cfRule type="cellIs" dxfId="66" priority="21" operator="equal">
      <formula>"OK"</formula>
    </cfRule>
  </conditionalFormatting>
  <conditionalFormatting sqref="L11:O11 L13:N13 L17:N17 L21:N21 L25:N25 L15:O15 L19:O19 L23:O23">
    <cfRule type="cellIs" dxfId="65" priority="16" operator="equal">
      <formula>"A"</formula>
    </cfRule>
    <cfRule type="cellIs" dxfId="64" priority="17" operator="equal">
      <formula>"U"</formula>
    </cfRule>
    <cfRule type="cellIs" dxfId="63" priority="18" operator="equal">
      <formula>"OK"</formula>
    </cfRule>
  </conditionalFormatting>
  <conditionalFormatting sqref="O27 O29 O31 O33 O35 O37 O39">
    <cfRule type="cellIs" dxfId="62" priority="1" operator="equal">
      <formula>"A"</formula>
    </cfRule>
    <cfRule type="cellIs" dxfId="61" priority="2" operator="equal">
      <formula>"U"</formula>
    </cfRule>
    <cfRule type="cellIs" dxfId="60" priority="3" operator="equal">
      <formula>"OK"</formula>
    </cfRule>
  </conditionalFormatting>
  <conditionalFormatting sqref="H27:I27 H29:I29 H31:I31 H33:I33 H35:I35 H37:I37 H39:I39">
    <cfRule type="cellIs" dxfId="59" priority="10" operator="equal">
      <formula>"A"</formula>
    </cfRule>
    <cfRule type="cellIs" dxfId="58" priority="11" operator="equal">
      <formula>"U"</formula>
    </cfRule>
    <cfRule type="cellIs" dxfId="57" priority="12" operator="equal">
      <formula>"OK"</formula>
    </cfRule>
  </conditionalFormatting>
  <conditionalFormatting sqref="J27 J29 J31 J33 J35 J37 J39">
    <cfRule type="cellIs" dxfId="56" priority="7" operator="equal">
      <formula>"A"</formula>
    </cfRule>
    <cfRule type="cellIs" dxfId="55" priority="8" operator="equal">
      <formula>"U"</formula>
    </cfRule>
    <cfRule type="cellIs" dxfId="54" priority="9" operator="equal">
      <formula>"OK"</formula>
    </cfRule>
  </conditionalFormatting>
  <conditionalFormatting sqref="L27:N27 L29:N29 L31:N31 L33:N33 L35:N35 L37:N37 L39:N39">
    <cfRule type="cellIs" dxfId="53" priority="4" operator="equal">
      <formula>"A"</formula>
    </cfRule>
    <cfRule type="cellIs" dxfId="52" priority="5" operator="equal">
      <formula>"U"</formula>
    </cfRule>
    <cfRule type="cellIs" dxfId="51" priority="6" operator="equal">
      <formula>"OK"</formula>
    </cfRule>
  </conditionalFormatting>
  <hyperlinks>
    <hyperlink ref="F17" location="'D7'!A1" display="Direito das Pessoas com Deficiência" xr:uid="{00000000-0004-0000-0300-000017000000}"/>
    <hyperlink ref="F16" location="'D6'!A1" display="Sustentabilidade" xr:uid="{00000000-0004-0000-0300-000018000000}"/>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37</v>
      </c>
      <c r="H8" s="79" t="s">
        <v>38</v>
      </c>
      <c r="I8" s="79" t="s">
        <v>39</v>
      </c>
      <c r="J8" s="80" t="s">
        <v>40</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RACIOCÍNIO LÓGICO E MATEMÁTICO</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GOVERNANÇA CORPORATIVA E COMPLIANCE.</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INOVAÇÃO</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LEI ORGÂNICA DO DISTRITO FEDERAL E REGIME JURÍDICO DOS SERVIDORES DO DISTRITO FEDERAL</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t="str">
        <f>Disciplinas!F16</f>
        <v>CONHECIMENTOS SOBRE O DISTRITO FEDERAL E SOBRE A RIDE</v>
      </c>
      <c r="E14" s="131"/>
      <c r="F14" s="131"/>
      <c r="G14" s="82">
        <f>IF(ISNUMBER(AVERAGE(Disciplinas!H16:J16)),AVERAGE(Disciplinas!H16:J16),0)</f>
        <v>0</v>
      </c>
      <c r="H14" s="82">
        <f>IF(ISNUMBER(AVERAGE(Disciplinas!L16:O16)),AVERAGE(Disciplinas!L16:O16),0)</f>
        <v>0</v>
      </c>
      <c r="I14" s="82" t="str">
        <f>Disciplinas!S16</f>
        <v/>
      </c>
      <c r="J14" s="83" t="str">
        <f>Disciplinas!W16</f>
        <v/>
      </c>
      <c r="K14" s="37"/>
      <c r="L14" s="72"/>
      <c r="M14" s="68"/>
      <c r="N14" s="68"/>
      <c r="O14" s="68"/>
      <c r="P14" s="68"/>
      <c r="Q14" s="68"/>
      <c r="R14" s="68"/>
      <c r="S14" s="73"/>
      <c r="T14" s="37"/>
      <c r="U14" s="37"/>
      <c r="V14" s="38"/>
    </row>
    <row r="15" spans="1:22" ht="15" customHeight="1" x14ac:dyDescent="0.2">
      <c r="A15" s="37"/>
      <c r="B15" s="37"/>
      <c r="C15" s="81">
        <v>7</v>
      </c>
      <c r="D15" s="131" t="str">
        <f>Disciplinas!F17</f>
        <v>CONHECIMENTOS ESPECÍFICOS EM TECNOLOGIA DA INFORMAÇÃO</v>
      </c>
      <c r="E15" s="131"/>
      <c r="F15" s="131"/>
      <c r="G15" s="82">
        <f>IF(ISNUMBER(AVERAGE(Disciplinas!H17:J17)),AVERAGE(Disciplinas!H17:J17),0)</f>
        <v>0</v>
      </c>
      <c r="H15" s="82">
        <f>IF(ISNUMBER(AVERAGE(Disciplinas!L17:O17)),AVERAGE(Disciplinas!L17:O17),0)</f>
        <v>0</v>
      </c>
      <c r="I15" s="82" t="str">
        <f>Disciplinas!S17</f>
        <v/>
      </c>
      <c r="J15" s="83" t="str">
        <f>Disciplinas!W17</f>
        <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xQm1zzuhXIHZK80Zc1HCCC7W+djBGKWLFRahgmtIjdgp2P1eLQPHTYu/jWQh+LuAT3ll8Zi6QR5+nzG3CUyPCA==" saltValue="0dG4safPQidhtl31m9y/3A==" spinCount="100000" objects="1" scenarios="1" insertHyperlinks="0" selectLockedCells="1"/>
  <mergeCells count="30">
    <mergeCell ref="D34:F34"/>
    <mergeCell ref="D35:F35"/>
    <mergeCell ref="D36:F36"/>
    <mergeCell ref="D37:F37"/>
    <mergeCell ref="D38:F38"/>
    <mergeCell ref="D29:F29"/>
    <mergeCell ref="D30:F30"/>
    <mergeCell ref="D31:F31"/>
    <mergeCell ref="D32:F32"/>
    <mergeCell ref="D33:F33"/>
    <mergeCell ref="D19:F19"/>
    <mergeCell ref="D20:F20"/>
    <mergeCell ref="D21:F21"/>
    <mergeCell ref="D27:F27"/>
    <mergeCell ref="D28:F28"/>
    <mergeCell ref="D22:F22"/>
    <mergeCell ref="D23:F23"/>
    <mergeCell ref="D24:F24"/>
    <mergeCell ref="D25:F25"/>
    <mergeCell ref="D26:F26"/>
    <mergeCell ref="D14:F14"/>
    <mergeCell ref="D15:F15"/>
    <mergeCell ref="D16:F16"/>
    <mergeCell ref="D17:F17"/>
    <mergeCell ref="D18:F18"/>
    <mergeCell ref="D10:F10"/>
    <mergeCell ref="D11:F11"/>
    <mergeCell ref="D12:F12"/>
    <mergeCell ref="D13:F13"/>
    <mergeCell ref="D9:F9"/>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x14ac:dyDescent="0.25">
      <c r="A14" s="25"/>
      <c r="B14" s="25"/>
      <c r="C14" s="25"/>
      <c r="D14" s="25"/>
      <c r="E14" s="26">
        <v>1</v>
      </c>
      <c r="F14" s="23" t="s">
        <v>62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63</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64</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65</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t="s">
        <v>66</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67</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68</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69</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t="s">
        <v>70</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t="s">
        <v>71</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t="s">
        <v>72</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ht="22.5" x14ac:dyDescent="0.25">
      <c r="A25" s="25"/>
      <c r="B25" s="25"/>
      <c r="C25" s="25"/>
      <c r="D25" s="25"/>
      <c r="E25" s="30">
        <v>12</v>
      </c>
      <c r="F25" s="24" t="s">
        <v>73</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t="s">
        <v>74</v>
      </c>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t="s">
        <v>75</v>
      </c>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jz/kAlEJorrohRArHCwO41VE8voeDG08f/C8XpHS4ov+frULYcbu5SHP7ZBaMjafDZ1qjhisiExddb7vD9c73w==" saltValue="UU2/6Tkmc0kbFPojv3yfNw=="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50" priority="8" operator="equal">
      <formula>$Z$15</formula>
    </cfRule>
    <cfRule type="cellIs" dxfId="49" priority="9" operator="equal">
      <formula>$Z$14</formula>
    </cfRule>
  </conditionalFormatting>
  <conditionalFormatting sqref="H52:J73 L52:O73">
    <cfRule type="cellIs" dxfId="48" priority="6" operator="equal">
      <formula>$Z$15</formula>
    </cfRule>
    <cfRule type="cellIs" dxfId="47" priority="7" operator="equal">
      <formula>$Z$14</formula>
    </cfRule>
  </conditionalFormatting>
  <conditionalFormatting sqref="J14:J23">
    <cfRule type="cellIs" dxfId="46" priority="4" operator="equal">
      <formula>$Z$15</formula>
    </cfRule>
    <cfRule type="cellIs" dxfId="45" priority="5" operator="equal">
      <formula>$Z$14</formula>
    </cfRule>
  </conditionalFormatting>
  <conditionalFormatting sqref="I13">
    <cfRule type="cellIs" dxfId="44" priority="1" operator="equal">
      <formula>"A"</formula>
    </cfRule>
    <cfRule type="cellIs" dxfId="43" priority="2" operator="equal">
      <formula>"U"</formula>
    </cfRule>
    <cfRule type="cellIs" dxfId="42"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33.75" x14ac:dyDescent="0.25">
      <c r="A14" s="25"/>
      <c r="B14" s="25"/>
      <c r="C14" s="25"/>
      <c r="D14" s="25"/>
      <c r="E14" s="26">
        <v>1</v>
      </c>
      <c r="F14" s="23" t="s">
        <v>76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77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78</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79</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80</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56.25" x14ac:dyDescent="0.25">
      <c r="A19" s="25"/>
      <c r="B19" s="25"/>
      <c r="C19" s="25"/>
      <c r="D19" s="25"/>
      <c r="E19" s="30">
        <v>6</v>
      </c>
      <c r="F19" s="24" t="s">
        <v>81</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82</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83</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t="s">
        <v>84</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t="s">
        <v>85</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86</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87</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M6GafsxH0OR2KH+QW1MhOe7YMZ3jsYz28k3Ox3EKN4tDlfLzQP1tZVr8PnSQkXWFjMhLWbtaPOCkkwqBDB1aEg==" saltValue="dgzx3zbM+kBSfg0ZODyuH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41" priority="9" operator="equal">
      <formula>$Z$15</formula>
    </cfRule>
    <cfRule type="cellIs" dxfId="40" priority="10" operator="equal">
      <formula>$Z$14</formula>
    </cfRule>
  </conditionalFormatting>
  <conditionalFormatting sqref="H52:J73 L52:O73">
    <cfRule type="cellIs" dxfId="39" priority="7" operator="equal">
      <formula>$Z$15</formula>
    </cfRule>
    <cfRule type="cellIs" dxfId="38" priority="8" operator="equal">
      <formula>$Z$14</formula>
    </cfRule>
  </conditionalFormatting>
  <conditionalFormatting sqref="I13">
    <cfRule type="cellIs" dxfId="37" priority="1" operator="equal">
      <formula>"A"</formula>
    </cfRule>
    <cfRule type="cellIs" dxfId="36" priority="2" operator="equal">
      <formula>"U"</formula>
    </cfRule>
    <cfRule type="cellIs" dxfId="35"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45" x14ac:dyDescent="0.25">
      <c r="A14" s="25"/>
      <c r="B14" s="25"/>
      <c r="C14" s="25"/>
      <c r="D14" s="25"/>
      <c r="E14" s="26">
        <v>1</v>
      </c>
      <c r="F14" s="23" t="s">
        <v>88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89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22.5" x14ac:dyDescent="0.25">
      <c r="A16" s="25"/>
      <c r="B16" s="25"/>
      <c r="C16" s="25"/>
      <c r="D16" s="25"/>
      <c r="E16" s="26">
        <v>3</v>
      </c>
      <c r="F16" s="23" t="s">
        <v>90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91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92</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CYbaYQIJQNc1JEAA8FuF+wO5+XA6L0J/19O+0FiHSNIjAQFUdT2ZElpZwYvWnuPhslHD1dL9PZplL/2HVJVyQQ==" saltValue="mZoPjmOaMvfkcIQ7wwHhB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34" priority="12" operator="equal">
      <formula>$Z$15</formula>
    </cfRule>
    <cfRule type="cellIs" dxfId="33" priority="13" operator="equal">
      <formula>$Z$14</formula>
    </cfRule>
  </conditionalFormatting>
  <conditionalFormatting sqref="H52:J73 L52:O73">
    <cfRule type="cellIs" dxfId="32" priority="10" operator="equal">
      <formula>$Z$15</formula>
    </cfRule>
    <cfRule type="cellIs" dxfId="31" priority="11"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x14ac:dyDescent="0.25">
      <c r="A14" s="25"/>
      <c r="B14" s="25"/>
      <c r="C14" s="25"/>
      <c r="D14" s="25"/>
      <c r="E14" s="26">
        <v>1</v>
      </c>
      <c r="F14" s="23" t="s">
        <v>93</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94</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22.5" x14ac:dyDescent="0.25">
      <c r="A16" s="25"/>
      <c r="B16" s="25"/>
      <c r="C16" s="25"/>
      <c r="D16" s="25"/>
      <c r="E16" s="26">
        <v>3</v>
      </c>
      <c r="F16" s="23" t="s">
        <v>95</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96</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t="s">
        <v>97</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98</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99</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100</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Q250salh4jipj4NTRbMVlL6GMMtxB0E80yVykxF3etmvuGBAz9BnIfBSPGPUwHU4i2Y/ZUbn8LkVip0J/I1z8g==" saltValue="u2RQ6T76NmoHSL48PIrWH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9" operator="equal">
      <formula>$Z$15</formula>
    </cfRule>
    <cfRule type="cellIs" dxfId="26" priority="10" operator="equal">
      <formula>$Z$14</formula>
    </cfRule>
  </conditionalFormatting>
  <conditionalFormatting sqref="H52:J73 L52:O73">
    <cfRule type="cellIs" dxfId="25" priority="7" operator="equal">
      <formula>$Z$15</formula>
    </cfRule>
    <cfRule type="cellIs" dxfId="24" priority="8"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135" x14ac:dyDescent="0.25">
      <c r="A14" s="25"/>
      <c r="B14" s="25"/>
      <c r="C14" s="25"/>
      <c r="D14" s="25"/>
      <c r="E14" s="26">
        <v>1</v>
      </c>
      <c r="F14" s="23" t="s">
        <v>101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56.25" x14ac:dyDescent="0.25">
      <c r="A15" s="25"/>
      <c r="B15" s="25"/>
      <c r="C15" s="25"/>
      <c r="D15" s="25"/>
      <c r="E15" s="30">
        <v>2</v>
      </c>
      <c r="F15" s="24" t="s">
        <v>102</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vPP+VKShjTudBxKccUuX0nnYUxVzXxuwTZi7CGME3j9PqVkwvCQtGbJvz/biEdzgyKMnTnF9JnUDEnm5DgjPDA==" saltValue="mg9Y5wJKc64S9I1gMu+vx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11</vt:i4>
      </vt:variant>
    </vt:vector>
  </HeadingPairs>
  <TitlesOfParts>
    <vt:vector size="11" baseType="lpstr">
      <vt:lpstr>Capa</vt:lpstr>
      <vt:lpstr>Concurso</vt:lpstr>
      <vt:lpstr>Disciplinas</vt:lpstr>
      <vt:lpstr>Estatísticas</vt:lpstr>
      <vt:lpstr>D1</vt:lpstr>
      <vt:lpstr>D2</vt:lpstr>
      <vt:lpstr>D3</vt:lpstr>
      <vt:lpstr>D4</vt:lpstr>
      <vt:lpstr>D5</vt:lpstr>
      <vt:lpstr>D6</vt:lpstr>
      <vt:lpstr>D7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2021-04-30T11:44:19Z</dcterms:modified>
</cp:coreProperties>
</file>