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showInkAnnotation="0" codeName="EstaPasta_de_trabalho"/>
  <mc:AlternateContent xmlns:mc="http://schemas.openxmlformats.org/markup-compatibility/2006">
    <mc:Choice Requires="x15">
      <x15ac:absPath xmlns:x15ac="http://schemas.microsoft.com/office/spreadsheetml/2010/11/ac" url="C:\Users\Augusto\Desktop\Estratégia\"/>
    </mc:Choice>
  </mc:AlternateContent>
  <xr:revisionPtr revIDLastSave="0" documentId="13_ncr:1_{D92BD5DD-4162-4C1E-B6DB-B1720F449EB7}" xr6:coauthVersionLast="46" xr6:coauthVersionMax="46" xr10:uidLastSave="{00000000-0000-0000-0000-000000000000}"/>
  <bookViews>
    <workbookView showSheetTabs="0" xWindow="-120" yWindow="-120" windowWidth="20730" windowHeight="11160" tabRatio="888"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4" i="12" l="1"/>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W74" i="11" s="1"/>
  <c r="U74" i="11"/>
  <c r="R74" i="11"/>
  <c r="Q74" i="11"/>
  <c r="S74" i="11" s="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R74" i="12"/>
  <c r="S74" i="12" s="1"/>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W74" i="9" l="1"/>
  <c r="W74" i="12"/>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G37" i="7"/>
  <c r="G33" i="7"/>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7" i="7" l="1"/>
  <c r="J34" i="7"/>
  <c r="J33" i="7"/>
  <c r="I28" i="7"/>
  <c r="J27" i="7"/>
  <c r="J22" i="7"/>
  <c r="I17" i="7"/>
  <c r="I15" i="7"/>
  <c r="J13" i="7"/>
  <c r="J38" i="7"/>
  <c r="J18" i="7"/>
  <c r="J30" i="7"/>
  <c r="I32" i="7"/>
  <c r="J16" i="7"/>
  <c r="J20" i="7"/>
  <c r="J24" i="7"/>
  <c r="J28"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S14" i="6"/>
  <c r="I12" i="7" s="1"/>
  <c r="G13" i="7"/>
  <c r="I13" i="7"/>
  <c r="G14" i="7"/>
  <c r="J14" i="7"/>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I14" i="7"/>
  <c r="G15" i="7"/>
  <c r="I18" i="7"/>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<sst xmlns="http://schemas.openxmlformats.org/spreadsheetml/2006/main" count="201" uniqueCount="93">
  <si>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</si>
  <si>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</si>
  <si>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</si>
  <si>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</si>
  <si>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</si>
  <si>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</si>
  <si>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</si>
  <si>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</si>
  <si>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</si>
  <si>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</si>
  <si>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</si>
  <si>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</si>
  <si>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</si>
  <si>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</si>
  <si>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</si>
  <si>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</si>
  <si>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</si>
  <si>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</si>
  <si>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</si>
  <si>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</si>
  <si>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</si>
  <si>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</si>
  <si>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</si>
  <si>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</si>
  <si>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</si>
  <si>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</si>
  <si>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</si>
  <si>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</si>
  <si>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</si>
  <si>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</si>
  <si>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</si>
  <si>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</si>
  <si>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</si>
  <si>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</si>
  <si>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</si>
  <si>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</si>
  <si>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t>
  </si>
  <si>
    <t>JE</t>
  </si>
  <si>
    <t>JR</t>
  </si>
  <si>
    <t>EP</t>
  </si>
  <si>
    <t>ET</t>
  </si>
  <si>
    <t>NA</t>
  </si>
  <si>
    <t>Não Aplicável</t>
  </si>
  <si>
    <t>Link oficial:</t>
  </si>
  <si>
    <t>Livro Digital</t>
  </si>
  <si>
    <t>Exercícios Livro Digital</t>
  </si>
  <si>
    <t>Exercícios Sistema de Questões</t>
  </si>
  <si>
    <t>CONHECIMENTOS ESPECÍFICOS</t>
  </si>
  <si>
    <t>LÍNGUA PORTUGUESA</t>
  </si>
  <si>
    <t>2 Reconhecimento de tipos e gêneros textuais.</t>
  </si>
  <si>
    <t>3 Domínio da ortografia oficial.</t>
  </si>
  <si>
    <t>6 Reescrita de frases e parágrafos do texto. 6.1 Significação das palavras. 6.2 Substituição de palavras ou de trechos de texto. 6.3 Reorganização da estrutura de orações e de períodos do texto. 6.4 Reescrita de textos de diferentes gêneros e níveis de formalidade</t>
  </si>
  <si>
    <t>CRESS DF</t>
  </si>
  <si>
    <t>QUADRIX</t>
  </si>
  <si>
    <t>https://www.estrategiaconcursos.com.br/blog/concurso-cress-df/</t>
  </si>
  <si>
    <t>https://dhg1h5j42swfq.cloudfront.net/2021/04/07100028/1_cress-df_concurso_publico_2021_edital_1.pdf</t>
  </si>
  <si>
    <t>NOÇÕES DE INFORMÁTICA</t>
  </si>
  <si>
    <t>1 Compreensão e interpretação de textos de gêneros variados</t>
  </si>
  <si>
    <t>4 Domínio dos mecanismos de coesão textual. 4.1 Emprego de elementos de referenciação, substituição e repetição, de conectores e de outros elementos de sequenciação textual. 4.2 Emprego de tempos e modos verbais.</t>
  </si>
  <si>
    <t>5 Domínio da estrutura morfossintática do período. 5.1 Emprego das classes de palavras. 5.2 Relações de coordenação entre orações e entre termos da oração. 5.3 Relações de subordinação entre orações e entre termos da oração. 5.4 Emprego dos sinais de pontuação. 5.5 Concordância verbal e nominal. 5.6 Regência verbal e nominal. 5.7 Emprego do sinal indicativo de crase. 5.8 Colocação dos pronomes átonos.</t>
  </si>
  <si>
    <t>7 Correspondência oficial (conforme Manual de Redação da Presidência da República). 7.1 Aspectos gerais da redação oficial. 7.2 Finalidade dos expedientes oficiais. 7.3 Adequação da linguagem ao tipo de documento. 7.4 Adequação do formato do texto ao gênero.</t>
  </si>
  <si>
    <t>1 Conceitos básicos e modos de utilização de tecnologias, ferramentas, aplicativos e procedimentos de informática: tipos de computadores, conceitos de hardware e de software, instalação de periféricos</t>
  </si>
  <si>
    <t>2 Edição de textos, planilhas e apresentações (ambiente Microsoft Office, versões 2010, 2013 e 365)</t>
  </si>
  <si>
    <t>3 Noções de sistema operacional (ambiente Windows, versões 7, 8 e 10).</t>
  </si>
  <si>
    <t>4 Redes de computadores: conceitos básicos, ferramentas, aplicativos e procedimentos de Internet e intranet</t>
  </si>
  <si>
    <t>5 Programas de navegação: Mozilla Firefox e Google Chrome</t>
  </si>
  <si>
    <t>6 Programa de correio eletrônico.</t>
  </si>
  <si>
    <t>7 Sítios de busca e pesquisa na Internet.</t>
  </si>
  <si>
    <t>8 Conceitos de organização e de gerenciamento de informações, arquivos, pastas e programas.</t>
  </si>
  <si>
    <t>9 Segurança da informação: procedimentos de segurança</t>
  </si>
  <si>
    <t>10 Noções de vírus, worms e pragas virtuais.</t>
  </si>
  <si>
    <t>11 Aplicativos para segurança (antivírus, firewall, antispyware etc.).</t>
  </si>
  <si>
    <t>12 Procedimentos de backup.</t>
  </si>
  <si>
    <t>Ética na Administração Pública: 1 Acesso à Informação: Lei nº 12.527/2011; Decreto nº 7.724/2012. 2 Ética e função pública. 3 Ética no setor público. 4 Lei nº 8.429/1992 e suas alterações. 5 Lei nº 9.784/1999 e suas alterações (Processo administrativo).</t>
  </si>
  <si>
    <t>ASSISTENTE SOCIAL - AGENTE FISCAL</t>
  </si>
  <si>
    <t>ENSINO SUPERIOR</t>
  </si>
  <si>
    <t>Língua Portuguesa – 10 questões
Noções de Informática – 10 questões
Legislação – 10 questões
Conhecimentos Específicos – 20 questões</t>
  </si>
  <si>
    <t>LEGISLAÇÃO</t>
  </si>
  <si>
    <t>1 Regimento interno do CRESS-DF.</t>
  </si>
  <si>
    <t>2 Estatuto do Conjunto CFESS/CRESS.</t>
  </si>
  <si>
    <t>3 Resoluções CFESS nºs. 493/2006; 533/2008; 556/2009; 557/2009; 568/2010; 569/2010; 572/2010; 588/2010; 590/2010; 582/2010; 651/2011</t>
  </si>
  <si>
    <t>4 Código de Ética Profissional (Resolução CFESS nº 273/93).</t>
  </si>
  <si>
    <t>5 Código Processual de Ética.</t>
  </si>
  <si>
    <t>6 Código Processual Disciplinar (Resolução nº CFESS 657/2013).</t>
  </si>
  <si>
    <t>7 Lei nº 8.662/1993 de Regulamentação da Profissão atualizada pela Lei nº 12.317/2010.</t>
  </si>
  <si>
    <t>8 Política Nacional de Estágio-PNE.</t>
  </si>
  <si>
    <t>9 Política Nacional de Fiscalização-PNF (Resolução CFESS nº 512/2007).</t>
  </si>
  <si>
    <t>10 Diretrizes Curriculares do Serviço Social.</t>
  </si>
  <si>
    <t>1 Conhecimentos gerais da profissão de Assistente Social. História do serviço social. 2 Dimensões políticas e práticas do profissional. 3 Atuação do serviço social na administração de políticas sociais (estado e políticas sociais). 4 Planejamento em serviço social. 5 Os desafios da formação profissional no contexto da acumulação flexível: demandas do mercado de trabalho e necessidades sociais. Fundamentos sócio-históricos e debate contemporâneo da profissão: a questão social. 6 O debate teórico-metodológico contemporâneo.</t>
  </si>
  <si>
    <t>7 Instrumentalidade/documentação (pareceres e relatórios, outros). 8 Estado e políticas sociais (questões teóricas e históricas; Projeto Ético Político Profissional; Trabalho e Serviço Social. 9 Teoria crítica dos direitos humanos. 10 Gênero, diversidade, raça e políticas afirmativas. 11 Estatuto da Criança e do Adolescente, medidas de proteção, medidas socioeducativas. 12 Estatuto do Idoso. 13 Lei Maria da Penha.</t>
  </si>
  <si>
    <t>14 Política Nacional de Assistência Social (PNAS); NOB/SUAS e Lei Orgânica da Assistência Social (LOAS). 15 Lei Orgânica da Saúde (Lei nº 8.080/1990). 16 A questão social e suas expressões no Brasil contemporâneo. 2175 Fundamentos Teóricos-Metodológicos do Serviço Social. 18 O Serviço Social e as políticas sociais: assistência social, previdência social, educação, trabalho, habitação, saúde e questão urbana e sociojurídico. 19 Intersetorialidade, interdisciplinaridade e trabalho em rede</t>
  </si>
  <si>
    <t>20 Lei nº 11.788/2008. 21 Parâmetros para Atuação de Assistentes Sociais na Política de Assistência Social. 22 Parâmetros para Atuação de Assistentes Sociais na Política de Saúde. 23 Subsídios para a Atuação de Assistentes Sociais na Política de Educação.</t>
  </si>
  <si>
    <t>24 Atuação de Assistentes Sociais no sociojurídico: subsídios para reflexão. 25 Atuação de Assistentes Sociais na Política Urbana: subsídios para reflexão. 26 Conservadorismo e neoconservadorismo. 27 Política Nacional de Estágio (PNE) da ABEPSS.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</si>
</sst>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6" fillId="2" borderId="1"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57">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LEGISLAÇÃO</c:v>
                </c:pt>
                <c:pt idx="3">
                  <c:v>CONHECIMENTOS ESPECÍFICOS</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Estatísticas!$H$9:$H$12</c:f>
              <c:numCache>
                <c:formatCode>0%</c:formatCode>
                <c:ptCount val="4"/>
                <c:pt idx="0">
                  <c:v>0</c:v>
                </c:pt>
                <c:pt idx="1">
                  <c:v>0</c:v>
                </c:pt>
                <c:pt idx="2">
                  <c:v>0</c:v>
                </c:pt>
                <c:pt idx="3">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LEGISLAÇÃO</c:v>
                </c:pt>
                <c:pt idx="3">
                  <c:v>CONHECIMENTOS ESPECÍFICOS</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Estatísticas!$J$9:$J$12</c:f>
              <c:numCache>
                <c:formatCode>0%</c:formatCode>
                <c:ptCount val="4"/>
                <c:pt idx="0">
                  <c:v>0</c:v>
                </c:pt>
                <c:pt idx="1">
                  <c:v>0</c:v>
                </c:pt>
                <c:pt idx="2">
                  <c:v>0</c:v>
                </c:pt>
                <c:pt idx="3">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LEGISLAÇÃO</c:v>
                </c:pt>
                <c:pt idx="3">
                  <c:v>CONHECIMENTOS ESPECÍFICOS</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Estatísticas!$G$9:$G$12</c:f>
              <c:numCache>
                <c:formatCode>0%</c:formatCode>
                <c:ptCount val="4"/>
                <c:pt idx="0">
                  <c:v>0</c:v>
                </c:pt>
                <c:pt idx="1">
                  <c:v>0</c:v>
                </c:pt>
                <c:pt idx="2">
                  <c:v>0</c:v>
                </c:pt>
                <c:pt idx="3">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LEGISLAÇÃO</c:v>
                </c:pt>
                <c:pt idx="3">
                  <c:v>CONHECIMENTOS ESPECÍFICOS</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Estatísticas!$I$9:$I$12</c:f>
              <c:numCache>
                <c:formatCode>0%</c:formatCode>
                <c:ptCount val="4"/>
                <c:pt idx="0">
                  <c:v>0</c:v>
                </c:pt>
                <c:pt idx="1">
                  <c:v>0</c:v>
                </c:pt>
                <c:pt idx="2">
                  <c:v>0</c:v>
                </c:pt>
                <c:pt idx="3">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concurso-cress-df/"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494685</xdr:colOff>
      <xdr:row>6</xdr:row>
      <xdr:rowOff>133350</xdr:rowOff>
    </xdr:from>
    <xdr:to>
      <xdr:col>19</xdr:col>
      <xdr:colOff>57150</xdr:colOff>
      <xdr:row>38</xdr:row>
      <xdr:rowOff>76200</xdr:rowOff>
    </xdr:to>
    <xdr:pic>
      <xdr:nvPicPr>
        <xdr:cNvPr id="6" name="Imagem 5">
          <a:hlinkClick xmlns:r="http://schemas.openxmlformats.org/officeDocument/2006/relationships" r:id="rId7"/>
          <a:extLst>
            <a:ext uri="{FF2B5EF4-FFF2-40B4-BE49-F238E27FC236}">
              <a16:creationId xmlns:a16="http://schemas.microsoft.com/office/drawing/2014/main" id="{FFD810A9-060E-46CD-A3CD-076AA082A654}"/>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04285" y="1276350"/>
          <a:ext cx="10535265" cy="6038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571501</xdr:colOff>
      <xdr:row>6</xdr:row>
      <xdr:rowOff>152400</xdr:rowOff>
    </xdr:from>
    <xdr:to>
      <xdr:col>4</xdr:col>
      <xdr:colOff>57151</xdr:colOff>
      <xdr:row>33</xdr:row>
      <xdr:rowOff>85725</xdr:rowOff>
    </xdr:to>
    <xdr:pic>
      <xdr:nvPicPr>
        <xdr:cNvPr id="4" name="Imagem 3">
          <a:extLst>
            <a:ext uri="{FF2B5EF4-FFF2-40B4-BE49-F238E27FC236}">
              <a16:creationId xmlns:a16="http://schemas.microsoft.com/office/drawing/2014/main" id="{29CB1868-8EB4-4531-B1BD-3060BED6DDE3}"/>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71501" y="1295400"/>
          <a:ext cx="1924050" cy="5076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19</xdr:row>
      <xdr:rowOff>95250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95250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26</xdr:row>
      <xdr:rowOff>95250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26</xdr:row>
      <xdr:rowOff>95250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30</xdr:row>
      <xdr:rowOff>47625</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LEGISLAÇÃO</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30</xdr:row>
      <xdr:rowOff>47625</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LEGISLAÇÃO</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15</xdr:row>
      <xdr:rowOff>714375</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15</xdr:row>
      <xdr:rowOff>714375</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1/04/07100028/1_cress-df_concurso_publico_2021_edital_1.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O/73PtQ9uiS2S3MzuA4eEmqyiHGrBpUARaZX/3gjtpwvXrNn7VlDqyPD0dwP86US/RTKM0cJzz2LcvJV5qIecw==" saltValue="VtfoLGLyLAhuo8cL9B9qnA=="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21" t="s">
        <v>30</v>
      </c>
      <c r="C8" s="121"/>
      <c r="D8" s="121"/>
      <c r="G8" s="35" t="s">
        <v>32</v>
      </c>
      <c r="H8" s="105" t="s">
        <v>52</v>
      </c>
      <c r="I8" s="105"/>
      <c r="J8" s="105"/>
      <c r="K8" s="105"/>
      <c r="L8" s="105"/>
      <c r="M8" s="105"/>
      <c r="N8" s="105"/>
      <c r="O8" s="105"/>
      <c r="P8" s="105"/>
      <c r="S8" s="102" t="s">
        <v>12</v>
      </c>
      <c r="T8" s="102"/>
      <c r="U8" s="102"/>
    </row>
    <row r="9" spans="1:23" ht="15" customHeight="1" x14ac:dyDescent="0.25">
      <c r="B9" s="121"/>
      <c r="C9" s="121"/>
      <c r="D9" s="121"/>
      <c r="G9" s="35" t="s">
        <v>24</v>
      </c>
      <c r="H9" s="106">
        <v>44293</v>
      </c>
      <c r="I9" s="105"/>
      <c r="J9" s="105"/>
      <c r="K9" s="105"/>
      <c r="L9" s="105"/>
      <c r="M9" s="105"/>
      <c r="N9" s="105"/>
      <c r="O9" s="105"/>
      <c r="P9" s="105"/>
      <c r="S9" s="101"/>
      <c r="T9" s="101"/>
      <c r="U9" s="101"/>
    </row>
    <row r="10" spans="1:23" ht="15" customHeight="1" x14ac:dyDescent="0.25">
      <c r="B10" s="121"/>
      <c r="C10" s="121"/>
      <c r="D10" s="121"/>
      <c r="G10" s="35" t="s">
        <v>3</v>
      </c>
      <c r="H10" s="105" t="s">
        <v>53</v>
      </c>
      <c r="I10" s="105"/>
      <c r="J10" s="105"/>
      <c r="K10" s="105"/>
      <c r="L10" s="105"/>
      <c r="M10" s="105"/>
      <c r="N10" s="105"/>
      <c r="O10" s="105"/>
      <c r="P10" s="105"/>
      <c r="S10" s="101"/>
      <c r="T10" s="101"/>
      <c r="U10" s="101"/>
    </row>
    <row r="11" spans="1:23" ht="15" customHeight="1" x14ac:dyDescent="0.25">
      <c r="B11" s="121"/>
      <c r="C11" s="121"/>
      <c r="D11" s="121"/>
      <c r="G11" s="35" t="s">
        <v>43</v>
      </c>
      <c r="H11" s="107" t="s">
        <v>55</v>
      </c>
      <c r="I11" s="107"/>
      <c r="J11" s="107"/>
      <c r="K11" s="107"/>
      <c r="L11" s="107"/>
      <c r="M11" s="107"/>
      <c r="N11" s="107"/>
      <c r="O11" s="107"/>
      <c r="P11" s="107"/>
      <c r="S11" s="101"/>
      <c r="T11" s="101"/>
      <c r="U11" s="101"/>
    </row>
    <row r="12" spans="1:23" ht="15" customHeight="1" x14ac:dyDescent="0.25">
      <c r="B12" s="121"/>
      <c r="C12" s="121"/>
      <c r="D12" s="121"/>
      <c r="G12" s="36"/>
      <c r="H12" s="36"/>
      <c r="I12" s="36"/>
      <c r="J12" s="36"/>
      <c r="K12" s="36"/>
      <c r="L12" s="36"/>
      <c r="M12" s="36"/>
      <c r="N12" s="36"/>
      <c r="O12" s="36"/>
      <c r="P12" s="36"/>
      <c r="S12" s="101"/>
      <c r="T12" s="101"/>
      <c r="U12" s="101"/>
    </row>
    <row r="13" spans="1:23" ht="15" customHeight="1" x14ac:dyDescent="0.25">
      <c r="B13" s="121"/>
      <c r="C13" s="121"/>
      <c r="D13" s="121"/>
      <c r="G13" s="35" t="s">
        <v>5</v>
      </c>
      <c r="H13" s="105" t="s">
        <v>74</v>
      </c>
      <c r="I13" s="105"/>
      <c r="J13" s="105"/>
      <c r="K13" s="105"/>
      <c r="L13" s="105"/>
      <c r="M13" s="105"/>
      <c r="N13" s="105"/>
      <c r="O13" s="105"/>
      <c r="P13" s="105"/>
      <c r="S13" s="101"/>
      <c r="T13" s="101"/>
      <c r="U13" s="101"/>
    </row>
    <row r="14" spans="1:23" ht="15" customHeight="1" x14ac:dyDescent="0.25">
      <c r="B14" s="121"/>
      <c r="C14" s="121"/>
      <c r="D14" s="121"/>
      <c r="G14" s="35" t="s">
        <v>6</v>
      </c>
      <c r="H14" s="105"/>
      <c r="I14" s="105"/>
      <c r="J14" s="105"/>
      <c r="K14" s="105"/>
      <c r="L14" s="105"/>
      <c r="M14" s="105"/>
      <c r="N14" s="105"/>
      <c r="O14" s="105"/>
      <c r="P14" s="105"/>
      <c r="S14" s="101"/>
      <c r="T14" s="101"/>
      <c r="U14" s="101"/>
    </row>
    <row r="15" spans="1:23" ht="15" customHeight="1" x14ac:dyDescent="0.25">
      <c r="B15" s="121"/>
      <c r="C15" s="121"/>
      <c r="D15" s="121"/>
      <c r="G15" s="35" t="s">
        <v>7</v>
      </c>
      <c r="H15" s="105"/>
      <c r="I15" s="105"/>
      <c r="J15" s="105"/>
      <c r="K15" s="105"/>
      <c r="L15" s="105"/>
      <c r="M15" s="105"/>
      <c r="N15" s="105"/>
      <c r="O15" s="105"/>
      <c r="P15" s="105"/>
      <c r="S15" s="101"/>
      <c r="T15" s="101"/>
      <c r="U15" s="101"/>
    </row>
    <row r="16" spans="1:23" ht="15" customHeight="1" x14ac:dyDescent="0.25">
      <c r="B16" s="121"/>
      <c r="C16" s="121"/>
      <c r="D16" s="121"/>
      <c r="G16" s="35" t="s">
        <v>8</v>
      </c>
      <c r="H16" s="105" t="s">
        <v>75</v>
      </c>
      <c r="I16" s="105"/>
      <c r="J16" s="105"/>
      <c r="K16" s="105"/>
      <c r="L16" s="105"/>
      <c r="M16" s="105"/>
      <c r="N16" s="105"/>
      <c r="O16" s="105"/>
      <c r="P16" s="105"/>
      <c r="S16" s="101"/>
      <c r="T16" s="101"/>
      <c r="U16" s="101"/>
    </row>
    <row r="17" spans="2:23" ht="15" customHeight="1" x14ac:dyDescent="0.25">
      <c r="B17" s="121"/>
      <c r="C17" s="121"/>
      <c r="D17" s="121"/>
      <c r="G17" s="35" t="s">
        <v>9</v>
      </c>
      <c r="H17" s="120">
        <v>3800</v>
      </c>
      <c r="I17" s="105"/>
      <c r="J17" s="105"/>
      <c r="K17" s="105"/>
      <c r="L17" s="105"/>
      <c r="M17" s="105"/>
      <c r="N17" s="105"/>
      <c r="O17" s="105"/>
      <c r="P17" s="105"/>
      <c r="S17" s="101"/>
      <c r="T17" s="101"/>
      <c r="U17" s="101"/>
    </row>
    <row r="18" spans="2:23" ht="15" customHeight="1" x14ac:dyDescent="0.25">
      <c r="B18" s="121"/>
      <c r="C18" s="121"/>
      <c r="D18" s="121"/>
      <c r="G18" s="35" t="s">
        <v>10</v>
      </c>
      <c r="H18" s="105">
        <v>60</v>
      </c>
      <c r="I18" s="105"/>
      <c r="J18" s="105"/>
      <c r="K18" s="105"/>
      <c r="L18" s="105"/>
      <c r="M18" s="105"/>
      <c r="N18" s="105"/>
      <c r="O18" s="105"/>
      <c r="P18" s="105"/>
      <c r="S18" s="101"/>
      <c r="T18" s="101"/>
      <c r="U18" s="101"/>
    </row>
    <row r="19" spans="2:23" ht="15" customHeight="1" x14ac:dyDescent="0.25">
      <c r="B19" s="121"/>
      <c r="C19" s="121"/>
      <c r="D19" s="121"/>
      <c r="G19" s="36"/>
      <c r="H19" s="36"/>
      <c r="I19" s="36"/>
      <c r="J19" s="36"/>
      <c r="K19" s="36"/>
      <c r="L19" s="36"/>
      <c r="M19" s="36"/>
      <c r="N19" s="36"/>
      <c r="O19" s="36"/>
      <c r="P19" s="36"/>
    </row>
    <row r="20" spans="2:23" ht="15" customHeight="1" x14ac:dyDescent="0.25">
      <c r="B20" s="121"/>
      <c r="C20" s="121"/>
      <c r="D20" s="121"/>
      <c r="G20" s="35" t="s">
        <v>33</v>
      </c>
      <c r="H20" s="106">
        <v>44326</v>
      </c>
      <c r="I20" s="105"/>
      <c r="J20" s="105"/>
      <c r="K20" s="105"/>
      <c r="L20" s="105"/>
      <c r="M20" s="105"/>
      <c r="N20" s="105"/>
      <c r="O20" s="105"/>
      <c r="P20" s="105"/>
    </row>
    <row r="21" spans="2:23" ht="15" customHeight="1" x14ac:dyDescent="0.25">
      <c r="B21" s="121"/>
      <c r="C21" s="121"/>
      <c r="D21" s="121"/>
      <c r="G21" s="35" t="s">
        <v>34</v>
      </c>
      <c r="H21" s="117">
        <v>58</v>
      </c>
      <c r="I21" s="118"/>
      <c r="J21" s="118"/>
      <c r="K21" s="118"/>
      <c r="L21" s="118"/>
      <c r="M21" s="118"/>
      <c r="N21" s="118"/>
      <c r="O21" s="118"/>
      <c r="P21" s="118"/>
      <c r="T21" s="22"/>
    </row>
    <row r="22" spans="2:23" ht="15" customHeight="1" x14ac:dyDescent="0.25">
      <c r="B22" s="121"/>
      <c r="C22" s="121"/>
      <c r="D22" s="121"/>
      <c r="G22" s="36"/>
      <c r="H22" s="36"/>
      <c r="I22" s="36"/>
      <c r="J22" s="36"/>
      <c r="K22" s="36"/>
      <c r="L22" s="36"/>
      <c r="M22" s="36"/>
      <c r="N22" s="36"/>
      <c r="O22" s="36"/>
      <c r="P22" s="36"/>
    </row>
    <row r="23" spans="2:23" ht="15" customHeight="1" x14ac:dyDescent="0.25">
      <c r="B23" s="121"/>
      <c r="C23" s="121"/>
      <c r="D23" s="121"/>
      <c r="G23" s="35" t="s">
        <v>35</v>
      </c>
      <c r="H23" s="106">
        <v>44367</v>
      </c>
      <c r="I23" s="105"/>
      <c r="J23" s="105"/>
      <c r="K23" s="105"/>
      <c r="L23" s="105"/>
      <c r="M23" s="105"/>
      <c r="N23" s="105"/>
      <c r="O23" s="105"/>
      <c r="P23" s="105"/>
    </row>
    <row r="24" spans="2:23" ht="15" customHeight="1" x14ac:dyDescent="0.25">
      <c r="B24" s="121"/>
      <c r="C24" s="121"/>
      <c r="D24" s="121"/>
      <c r="G24" s="35" t="s">
        <v>4</v>
      </c>
      <c r="H24" s="119"/>
      <c r="I24" s="119"/>
      <c r="J24" s="119"/>
      <c r="K24" s="119"/>
      <c r="L24" s="119"/>
      <c r="M24" s="119"/>
      <c r="N24" s="119"/>
      <c r="O24" s="119"/>
      <c r="P24" s="119"/>
    </row>
    <row r="25" spans="2:23" ht="15" customHeight="1" x14ac:dyDescent="0.25">
      <c r="B25" s="121"/>
      <c r="C25" s="121"/>
      <c r="D25" s="121"/>
      <c r="G25" s="104" t="s">
        <v>11</v>
      </c>
      <c r="H25" s="103" t="s">
        <v>76</v>
      </c>
      <c r="I25" s="103"/>
      <c r="J25" s="103"/>
      <c r="K25" s="103"/>
      <c r="L25" s="103"/>
      <c r="M25" s="103"/>
      <c r="N25" s="103"/>
      <c r="O25" s="103"/>
      <c r="P25" s="103"/>
      <c r="R25" s="67" t="s">
        <v>31</v>
      </c>
    </row>
    <row r="26" spans="2:23" ht="15" customHeight="1" x14ac:dyDescent="0.25">
      <c r="B26" s="121"/>
      <c r="C26" s="121"/>
      <c r="D26" s="121"/>
      <c r="G26" s="104"/>
      <c r="H26" s="103"/>
      <c r="I26" s="103"/>
      <c r="J26" s="103"/>
      <c r="K26" s="103"/>
      <c r="L26" s="103"/>
      <c r="M26" s="103"/>
      <c r="N26" s="103"/>
      <c r="O26" s="103"/>
      <c r="P26" s="103"/>
      <c r="R26" s="108" t="s">
        <v>54</v>
      </c>
      <c r="S26" s="109"/>
      <c r="T26" s="109"/>
      <c r="U26" s="110"/>
      <c r="W26" s="21"/>
    </row>
    <row r="27" spans="2:23" ht="15" customHeight="1" x14ac:dyDescent="0.25">
      <c r="B27" s="121"/>
      <c r="C27" s="121"/>
      <c r="D27" s="121"/>
      <c r="G27" s="104"/>
      <c r="H27" s="103"/>
      <c r="I27" s="103"/>
      <c r="J27" s="103"/>
      <c r="K27" s="103"/>
      <c r="L27" s="103"/>
      <c r="M27" s="103"/>
      <c r="N27" s="103"/>
      <c r="O27" s="103"/>
      <c r="P27" s="103"/>
      <c r="R27" s="111"/>
      <c r="S27" s="112"/>
      <c r="T27" s="112"/>
      <c r="U27" s="113"/>
      <c r="W27" s="21"/>
    </row>
    <row r="28" spans="2:23" ht="15" customHeight="1" x14ac:dyDescent="0.25">
      <c r="B28" s="121"/>
      <c r="C28" s="121"/>
      <c r="D28" s="121"/>
      <c r="G28" s="104"/>
      <c r="H28" s="103"/>
      <c r="I28" s="103"/>
      <c r="J28" s="103"/>
      <c r="K28" s="103"/>
      <c r="L28" s="103"/>
      <c r="M28" s="103"/>
      <c r="N28" s="103"/>
      <c r="O28" s="103"/>
      <c r="P28" s="103"/>
      <c r="R28" s="111"/>
      <c r="S28" s="112"/>
      <c r="T28" s="112"/>
      <c r="U28" s="113"/>
      <c r="W28" s="21"/>
    </row>
    <row r="29" spans="2:23" ht="15" customHeight="1" x14ac:dyDescent="0.25">
      <c r="B29" s="121"/>
      <c r="C29" s="121"/>
      <c r="D29" s="121"/>
      <c r="G29" s="104"/>
      <c r="H29" s="103"/>
      <c r="I29" s="103"/>
      <c r="J29" s="103"/>
      <c r="K29" s="103"/>
      <c r="L29" s="103"/>
      <c r="M29" s="103"/>
      <c r="N29" s="103"/>
      <c r="O29" s="103"/>
      <c r="P29" s="103"/>
      <c r="R29" s="111"/>
      <c r="S29" s="112"/>
      <c r="T29" s="112"/>
      <c r="U29" s="113"/>
      <c r="W29" s="21"/>
    </row>
    <row r="30" spans="2:23" ht="15" customHeight="1" x14ac:dyDescent="0.25">
      <c r="B30" s="121"/>
      <c r="C30" s="121"/>
      <c r="D30" s="121"/>
      <c r="G30" s="104"/>
      <c r="H30" s="103"/>
      <c r="I30" s="103"/>
      <c r="J30" s="103"/>
      <c r="K30" s="103"/>
      <c r="L30" s="103"/>
      <c r="M30" s="103"/>
      <c r="N30" s="103"/>
      <c r="O30" s="103"/>
      <c r="P30" s="103"/>
      <c r="R30" s="111"/>
      <c r="S30" s="112"/>
      <c r="T30" s="112"/>
      <c r="U30" s="113"/>
      <c r="W30" s="21"/>
    </row>
    <row r="31" spans="2:23" ht="15" customHeight="1" x14ac:dyDescent="0.25">
      <c r="B31" s="121"/>
      <c r="C31" s="121"/>
      <c r="D31" s="121"/>
      <c r="G31" s="104"/>
      <c r="H31" s="103"/>
      <c r="I31" s="103"/>
      <c r="J31" s="103"/>
      <c r="K31" s="103"/>
      <c r="L31" s="103"/>
      <c r="M31" s="103"/>
      <c r="N31" s="103"/>
      <c r="O31" s="103"/>
      <c r="P31" s="103"/>
      <c r="R31" s="111"/>
      <c r="S31" s="112"/>
      <c r="T31" s="112"/>
      <c r="U31" s="113"/>
      <c r="W31" s="21"/>
    </row>
    <row r="32" spans="2:23" ht="15" customHeight="1" x14ac:dyDescent="0.25">
      <c r="B32" s="121"/>
      <c r="C32" s="121"/>
      <c r="D32" s="121"/>
      <c r="G32" s="104"/>
      <c r="H32" s="103"/>
      <c r="I32" s="103"/>
      <c r="J32" s="103"/>
      <c r="K32" s="103"/>
      <c r="L32" s="103"/>
      <c r="M32" s="103"/>
      <c r="N32" s="103"/>
      <c r="O32" s="103"/>
      <c r="P32" s="103"/>
      <c r="R32" s="111"/>
      <c r="S32" s="112"/>
      <c r="T32" s="112"/>
      <c r="U32" s="113"/>
      <c r="W32" s="21"/>
    </row>
    <row r="33" spans="2:23" ht="15" customHeight="1" x14ac:dyDescent="0.25">
      <c r="B33" s="121"/>
      <c r="C33" s="121"/>
      <c r="D33" s="121"/>
      <c r="G33" s="104"/>
      <c r="H33" s="103"/>
      <c r="I33" s="103"/>
      <c r="J33" s="103"/>
      <c r="K33" s="103"/>
      <c r="L33" s="103"/>
      <c r="M33" s="103"/>
      <c r="N33" s="103"/>
      <c r="O33" s="103"/>
      <c r="P33" s="103"/>
      <c r="R33" s="114"/>
      <c r="S33" s="115"/>
      <c r="T33" s="115"/>
      <c r="U33" s="116"/>
      <c r="W33" s="21"/>
    </row>
    <row r="34" spans="2:23" ht="15" customHeight="1" x14ac:dyDescent="0.25"/>
  </sheetData>
  <sheetProtection algorithmName="SHA-512" hashValue="vBxeOXotJsvbt79WhWapzoAk8lzpMsAGWf4ztSWtlzdAo6tcIheaOzwUpQ1VcrKCvHXSLCK2o3fUxxJs8fKpKg==" saltValue="o9MXqjUlDqpR1sWa0niUCQ==" spinCount="100000" sheet="1" objects="1" scenarios="1" insertHyperlinks="0" selectLockedCells="1"/>
  <mergeCells count="20">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s>
  <hyperlinks>
    <hyperlink ref="H11:P11" r:id="rId1" display="https://dhg1h5j42swfq.cloudfront.net/2021/04/07100028/1_cress-df_concurso_publico_2021_edital_1.pdf" xr:uid="{950094C0-F255-45CF-A754-D3626AFDCBD8}"/>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F14" sqref="F14"/>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45</v>
      </c>
      <c r="R8" s="130"/>
      <c r="S8" s="130"/>
      <c r="T8" s="43"/>
      <c r="U8" s="130" t="s">
        <v>46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44</v>
      </c>
      <c r="J10" s="45" t="s">
        <v>14</v>
      </c>
      <c r="K10" s="46"/>
      <c r="L10" s="45" t="s">
        <v>15</v>
      </c>
      <c r="M10" s="45" t="s">
        <v>16</v>
      </c>
      <c r="N10" s="45" t="s">
        <v>17</v>
      </c>
      <c r="O10" s="45" t="s">
        <v>18</v>
      </c>
      <c r="P10" s="46"/>
      <c r="Q10" s="45" t="s">
        <v>0</v>
      </c>
      <c r="R10" s="45" t="s">
        <v>19</v>
      </c>
      <c r="S10" s="45" t="s">
        <v>36</v>
      </c>
      <c r="T10" s="46"/>
      <c r="U10" s="45" t="s">
        <v>0</v>
      </c>
      <c r="V10" s="45" t="s">
        <v>19</v>
      </c>
      <c r="W10" s="45" t="s">
        <v>36</v>
      </c>
      <c r="Y10" s="129"/>
      <c r="Z10" s="129"/>
    </row>
    <row r="11" spans="1:27" x14ac:dyDescent="0.25">
      <c r="E11" s="47">
        <v>1</v>
      </c>
      <c r="F11" s="59" t="s">
        <v>48</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56</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14" si="0">IF(ISNUMBER(R12/Q12),R12/Q12,"")</f>
        <v/>
      </c>
      <c r="T12" s="43"/>
      <c r="U12" s="53" t="str">
        <f>'D2'!$U$74</f>
        <v/>
      </c>
      <c r="V12" s="53" t="str">
        <f>'D2'!$V$74</f>
        <v/>
      </c>
      <c r="W12" s="52" t="str">
        <f t="shared" ref="W12:W14" si="1">IF(ISNUMBER(V12/U12),V12/U12,"")</f>
        <v/>
      </c>
      <c r="Y12" s="129"/>
      <c r="Z12" s="129"/>
    </row>
    <row r="13" spans="1:27" x14ac:dyDescent="0.25">
      <c r="E13" s="47">
        <v>3</v>
      </c>
      <c r="F13" s="59" t="s">
        <v>77</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t="s">
        <v>47</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x14ac:dyDescent="0.25">
      <c r="E15" s="47">
        <v>5</v>
      </c>
      <c r="F15" s="59"/>
      <c r="G15" s="48"/>
      <c r="H15" s="49"/>
      <c r="I15" s="49"/>
      <c r="J15" s="49"/>
      <c r="K15" s="43"/>
      <c r="L15" s="49"/>
      <c r="M15" s="49"/>
      <c r="N15" s="49"/>
      <c r="O15" s="49"/>
      <c r="P15" s="43"/>
      <c r="Q15" s="50"/>
      <c r="R15" s="50"/>
      <c r="S15" s="49"/>
      <c r="T15" s="43"/>
      <c r="U15" s="50"/>
      <c r="V15" s="50"/>
      <c r="W15" s="49"/>
      <c r="Y15" s="129"/>
      <c r="Z15" s="129"/>
    </row>
    <row r="16" spans="1:27" x14ac:dyDescent="0.25">
      <c r="E16" s="51">
        <v>6</v>
      </c>
      <c r="F16" s="60"/>
      <c r="G16" s="48"/>
      <c r="H16" s="52"/>
      <c r="I16" s="52"/>
      <c r="J16" s="52"/>
      <c r="K16" s="43"/>
      <c r="L16" s="52"/>
      <c r="M16" s="52"/>
      <c r="N16" s="52"/>
      <c r="O16" s="52"/>
      <c r="P16" s="43"/>
      <c r="Q16" s="53"/>
      <c r="R16" s="53"/>
      <c r="S16" s="52"/>
      <c r="T16" s="43"/>
      <c r="U16" s="53"/>
      <c r="V16" s="53"/>
      <c r="W16" s="52"/>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YH1ICK6nH6FWdEDEBSL9H4G0ARz3wZISwf6FTbcOoZ5ntMlzJ0kw6RWggERJaWySJQUJQwmXk4/XoJjGRrdhLA==" saltValue="aIFDq//WyLlMTjZ9zJgBSQ=="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56" priority="13" operator="equal">
      <formula>"A"</formula>
    </cfRule>
    <cfRule type="cellIs" dxfId="55" priority="14" operator="equal">
      <formula>"U"</formula>
    </cfRule>
    <cfRule type="cellIs" dxfId="54" priority="15" operator="equal">
      <formula>"OK"</formula>
    </cfRule>
  </conditionalFormatting>
  <conditionalFormatting sqref="L10:O10 H13:I13 H17:I17 H21:I21 H25:I25">
    <cfRule type="cellIs" dxfId="53" priority="22" operator="equal">
      <formula>"A"</formula>
    </cfRule>
    <cfRule type="cellIs" dxfId="52" priority="23" operator="equal">
      <formula>"U"</formula>
    </cfRule>
    <cfRule type="cellIs" dxfId="51" priority="24" operator="equal">
      <formula>"OK"</formula>
    </cfRule>
  </conditionalFormatting>
  <conditionalFormatting sqref="L9:O9">
    <cfRule type="cellIs" dxfId="50" priority="25" operator="equal">
      <formula>"A"</formula>
    </cfRule>
    <cfRule type="cellIs" dxfId="49" priority="26" operator="equal">
      <formula>"U"</formula>
    </cfRule>
    <cfRule type="cellIs" dxfId="48" priority="27" operator="equal">
      <formula>"OK"</formula>
    </cfRule>
  </conditionalFormatting>
  <conditionalFormatting sqref="J13 J17 J21 J25">
    <cfRule type="cellIs" dxfId="47" priority="19" operator="equal">
      <formula>"A"</formula>
    </cfRule>
    <cfRule type="cellIs" dxfId="46" priority="20" operator="equal">
      <formula>"U"</formula>
    </cfRule>
    <cfRule type="cellIs" dxfId="45" priority="21" operator="equal">
      <formula>"OK"</formula>
    </cfRule>
  </conditionalFormatting>
  <conditionalFormatting sqref="L11:O11 L13:N13 L17:N17 L21:N21 L25:N25 L15:O15 L19:O19 L23:O23">
    <cfRule type="cellIs" dxfId="44" priority="16" operator="equal">
      <formula>"A"</formula>
    </cfRule>
    <cfRule type="cellIs" dxfId="43" priority="17" operator="equal">
      <formula>"U"</formula>
    </cfRule>
    <cfRule type="cellIs" dxfId="42" priority="18" operator="equal">
      <formula>"OK"</formula>
    </cfRule>
  </conditionalFormatting>
  <conditionalFormatting sqref="O27 O29 O31 O33 O35 O37 O39">
    <cfRule type="cellIs" dxfId="41" priority="1" operator="equal">
      <formula>"A"</formula>
    </cfRule>
    <cfRule type="cellIs" dxfId="40" priority="2" operator="equal">
      <formula>"U"</formula>
    </cfRule>
    <cfRule type="cellIs" dxfId="39" priority="3" operator="equal">
      <formula>"OK"</formula>
    </cfRule>
  </conditionalFormatting>
  <conditionalFormatting sqref="H27:I27 H29:I29 H31:I31 H33:I33 H35:I35 H37:I37 H39:I39">
    <cfRule type="cellIs" dxfId="38" priority="10" operator="equal">
      <formula>"A"</formula>
    </cfRule>
    <cfRule type="cellIs" dxfId="37" priority="11" operator="equal">
      <formula>"U"</formula>
    </cfRule>
    <cfRule type="cellIs" dxfId="36" priority="12" operator="equal">
      <formula>"OK"</formula>
    </cfRule>
  </conditionalFormatting>
  <conditionalFormatting sqref="J27 J29 J31 J33 J35 J37 J39">
    <cfRule type="cellIs" dxfId="35" priority="7" operator="equal">
      <formula>"A"</formula>
    </cfRule>
    <cfRule type="cellIs" dxfId="34" priority="8" operator="equal">
      <formula>"U"</formula>
    </cfRule>
    <cfRule type="cellIs" dxfId="33" priority="9" operator="equal">
      <formula>"OK"</formula>
    </cfRule>
  </conditionalFormatting>
  <conditionalFormatting sqref="L27:N27 L29:N29 L31:N31 L33:N33 L35:N35 L37:N37 L39:N39">
    <cfRule type="cellIs" dxfId="32" priority="4" operator="equal">
      <formula>"A"</formula>
    </cfRule>
    <cfRule type="cellIs" dxfId="31" priority="5" operator="equal">
      <formula>"U"</formula>
    </cfRule>
    <cfRule type="cellIs" dxfId="30" priority="6" operator="equal">
      <formula>"OK"</formula>
    </cfRule>
  </conditionalFormatting>
  <hyperlinks>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37</v>
      </c>
      <c r="H8" s="79" t="s">
        <v>38</v>
      </c>
      <c r="I8" s="79" t="s">
        <v>39</v>
      </c>
      <c r="J8" s="80" t="s">
        <v>40</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NOÇÕES DE INFORMÁTICA</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LEGISLAÇÃO</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CONHECIMENTOS ESPECÍFICOS</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f>Disciplinas!F15</f>
        <v>0</v>
      </c>
      <c r="E13" s="131"/>
      <c r="F13" s="131"/>
      <c r="G13" s="82">
        <f>IF(ISNUMBER(AVERAGE(Disciplinas!H15:J15)),AVERAGE(Disciplinas!H15:J15),0)</f>
        <v>0</v>
      </c>
      <c r="H13" s="82">
        <f>IF(ISNUMBER(AVERAGE(Disciplinas!L15:O15)),AVERAGE(Disciplinas!L15:O15),0)</f>
        <v>0</v>
      </c>
      <c r="I13" s="82">
        <f>Disciplinas!S15</f>
        <v>0</v>
      </c>
      <c r="J13" s="83">
        <f>Disciplinas!W15</f>
        <v>0</v>
      </c>
      <c r="K13" s="37"/>
      <c r="L13" s="72"/>
      <c r="M13" s="68"/>
      <c r="N13" s="68"/>
      <c r="O13" s="68"/>
      <c r="P13" s="68"/>
      <c r="Q13" s="68"/>
      <c r="R13" s="68"/>
      <c r="S13" s="73"/>
      <c r="T13" s="37"/>
      <c r="U13" s="37"/>
      <c r="V13" s="38"/>
    </row>
    <row r="14" spans="1:22" ht="15" customHeight="1" x14ac:dyDescent="0.2">
      <c r="A14" s="37"/>
      <c r="B14" s="37"/>
      <c r="C14" s="81">
        <v>6</v>
      </c>
      <c r="D14" s="131">
        <f>Disciplinas!F16</f>
        <v>0</v>
      </c>
      <c r="E14" s="131"/>
      <c r="F14" s="131"/>
      <c r="G14" s="82">
        <f>IF(ISNUMBER(AVERAGE(Disciplinas!H16:J16)),AVERAGE(Disciplinas!H16:J16),0)</f>
        <v>0</v>
      </c>
      <c r="H14" s="82">
        <f>IF(ISNUMBER(AVERAGE(Disciplinas!L16:O16)),AVERAGE(Disciplinas!L16:O16),0)</f>
        <v>0</v>
      </c>
      <c r="I14" s="82">
        <f>Disciplinas!S16</f>
        <v>0</v>
      </c>
      <c r="J14" s="83">
        <f>Disciplinas!W16</f>
        <v>0</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Zu9Q8Rbb3p8/oL1qO6PKtiyW/z3OWz3l+SULEcYelELGp/oelOnFsvvF7eFigt8lqDYnHHQtsMBtVz4MU2dekw==" saltValue="JgHcacEIUIeQ5oAB3TR2ww==" spinCount="100000" objects="1" scenarios="1" insertHyperlinks="0" selectLockedCells="1"/>
  <mergeCells count="30">
    <mergeCell ref="D34:F34"/>
    <mergeCell ref="D35:F35"/>
    <mergeCell ref="D36:F36"/>
    <mergeCell ref="D37:F37"/>
    <mergeCell ref="D38:F38"/>
    <mergeCell ref="D29:F29"/>
    <mergeCell ref="D30:F30"/>
    <mergeCell ref="D31:F31"/>
    <mergeCell ref="D32:F32"/>
    <mergeCell ref="D33:F33"/>
    <mergeCell ref="D19:F19"/>
    <mergeCell ref="D20:F20"/>
    <mergeCell ref="D21:F21"/>
    <mergeCell ref="D27:F27"/>
    <mergeCell ref="D28:F28"/>
    <mergeCell ref="D22:F22"/>
    <mergeCell ref="D23:F23"/>
    <mergeCell ref="D24:F24"/>
    <mergeCell ref="D25:F25"/>
    <mergeCell ref="D26:F26"/>
    <mergeCell ref="D14:F14"/>
    <mergeCell ref="D15:F15"/>
    <mergeCell ref="D16:F16"/>
    <mergeCell ref="D17:F17"/>
    <mergeCell ref="D18:F18"/>
    <mergeCell ref="D10:F10"/>
    <mergeCell ref="D11:F11"/>
    <mergeCell ref="D12:F12"/>
    <mergeCell ref="D13:F13"/>
    <mergeCell ref="D9:F9"/>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22.5" x14ac:dyDescent="0.25">
      <c r="A14" s="25"/>
      <c r="B14" s="25"/>
      <c r="C14" s="25"/>
      <c r="D14" s="25"/>
      <c r="E14" s="26">
        <v>1</v>
      </c>
      <c r="F14" s="23" t="s">
        <v>57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49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50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58</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23.75" x14ac:dyDescent="0.25">
      <c r="A18" s="25"/>
      <c r="B18" s="25"/>
      <c r="C18" s="25"/>
      <c r="D18" s="25"/>
      <c r="E18" s="26">
        <v>5</v>
      </c>
      <c r="F18" s="23" t="s">
        <v>59</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78.75" x14ac:dyDescent="0.25">
      <c r="A19" s="25"/>
      <c r="B19" s="25"/>
      <c r="C19" s="25"/>
      <c r="D19" s="25"/>
      <c r="E19" s="30">
        <v>6</v>
      </c>
      <c r="F19" s="24" t="s">
        <v>51</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90" x14ac:dyDescent="0.25">
      <c r="A20" s="25"/>
      <c r="B20" s="25"/>
      <c r="C20" s="25"/>
      <c r="D20" s="25"/>
      <c r="E20" s="26">
        <v>7</v>
      </c>
      <c r="F20" s="23" t="s">
        <v>60</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VRSBwbmoy2RkZHxYji7o8+t4XsZZhw0l0tSl4U5sUnA3lCpwfmw7FqvyCcqiyadRlB4ri/Vi49AwTKpw8NEgaA==" saltValue="cpfhuk4A/sX8b4vrioVCnA=="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29" priority="8" operator="equal">
      <formula>$Z$15</formula>
    </cfRule>
    <cfRule type="cellIs" dxfId="28" priority="9" operator="equal">
      <formula>$Z$14</formula>
    </cfRule>
  </conditionalFormatting>
  <conditionalFormatting sqref="H52:J73 L52:O73">
    <cfRule type="cellIs" dxfId="27" priority="6" operator="equal">
      <formula>$Z$15</formula>
    </cfRule>
    <cfRule type="cellIs" dxfId="26" priority="7" operator="equal">
      <formula>$Z$14</formula>
    </cfRule>
  </conditionalFormatting>
  <conditionalFormatting sqref="J14:J23">
    <cfRule type="cellIs" dxfId="25" priority="4" operator="equal">
      <formula>$Z$15</formula>
    </cfRule>
    <cfRule type="cellIs" dxfId="24" priority="5"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56.25" x14ac:dyDescent="0.25">
      <c r="A14" s="25"/>
      <c r="B14" s="25"/>
      <c r="C14" s="25"/>
      <c r="D14" s="25"/>
      <c r="E14" s="26">
        <v>1</v>
      </c>
      <c r="F14" s="23" t="s">
        <v>61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62</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22.5" x14ac:dyDescent="0.25">
      <c r="A16" s="25"/>
      <c r="B16" s="25"/>
      <c r="C16" s="25"/>
      <c r="D16" s="25"/>
      <c r="E16" s="26">
        <v>3</v>
      </c>
      <c r="F16" s="23" t="s">
        <v>63</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64</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65</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66</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67</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33.75" x14ac:dyDescent="0.25">
      <c r="A21" s="25"/>
      <c r="B21" s="25"/>
      <c r="C21" s="25"/>
      <c r="D21" s="25"/>
      <c r="E21" s="30">
        <v>8</v>
      </c>
      <c r="F21" s="24" t="s">
        <v>68</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69</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70</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71</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72</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ZJUoxlKWCFesKWSU5LMLeA+7vnpmi6LN3QzsrNYqnUvOW8lv3D36xmcQW9x1pA1vagdjb0hdafb2VPQbUI2gOQ==" saltValue="5gHDksYcab5tPKwMXuSqp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topLeftCell="A4"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77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x14ac:dyDescent="0.25">
      <c r="A14" s="25"/>
      <c r="B14" s="25"/>
      <c r="C14" s="25"/>
      <c r="D14" s="25"/>
      <c r="E14" s="26">
        <v>1</v>
      </c>
      <c r="F14" s="23" t="s">
        <v>78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79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45" x14ac:dyDescent="0.25">
      <c r="A16" s="25"/>
      <c r="B16" s="25"/>
      <c r="C16" s="25"/>
      <c r="D16" s="25"/>
      <c r="E16" s="26">
        <v>3</v>
      </c>
      <c r="F16" s="23" t="s">
        <v>80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81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t="s">
        <v>82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83</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33.75" x14ac:dyDescent="0.25">
      <c r="A20" s="25"/>
      <c r="B20" s="25"/>
      <c r="C20" s="25"/>
      <c r="D20" s="25"/>
      <c r="E20" s="26">
        <v>7</v>
      </c>
      <c r="F20" s="23" t="s">
        <v>84</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85</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86</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87</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F7Re+9OtrShBZ8jPmWMRtjiytbxBPrWYQkJG+NMQYBYGQ8/+CrydSvlMsiXtyJbmKBuRIYjpEE4ZJ6x7I3afrg==" saltValue="w9/eHUC4eBUN7ewdtImHC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12" operator="equal">
      <formula>$Z$15</formula>
    </cfRule>
    <cfRule type="cellIs" dxfId="12" priority="13" operator="equal">
      <formula>$Z$14</formula>
    </cfRule>
  </conditionalFormatting>
  <conditionalFormatting sqref="H52:J73 L52:O73">
    <cfRule type="cellIs" dxfId="11" priority="10" operator="equal">
      <formula>$Z$15</formula>
    </cfRule>
    <cfRule type="cellIs" dxfId="10" priority="11"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topLeftCell="A3"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157.5" x14ac:dyDescent="0.25">
      <c r="A14" s="25"/>
      <c r="B14" s="25"/>
      <c r="C14" s="25"/>
      <c r="D14" s="25"/>
      <c r="E14" s="26">
        <v>1</v>
      </c>
      <c r="F14" s="23" t="s">
        <v>88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23.75" x14ac:dyDescent="0.25">
      <c r="A15" s="25"/>
      <c r="B15" s="25"/>
      <c r="C15" s="25"/>
      <c r="D15" s="25"/>
      <c r="E15" s="30">
        <v>2</v>
      </c>
      <c r="F15" s="24" t="s">
        <v>89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146.25" x14ac:dyDescent="0.25">
      <c r="A16" s="25"/>
      <c r="B16" s="25"/>
      <c r="C16" s="25"/>
      <c r="D16" s="25"/>
      <c r="E16" s="26">
        <v>3</v>
      </c>
      <c r="F16" s="23" t="s">
        <v>90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78.75" x14ac:dyDescent="0.25">
      <c r="A17" s="25"/>
      <c r="B17" s="25"/>
      <c r="C17" s="25"/>
      <c r="D17" s="25"/>
      <c r="E17" s="30">
        <v>4</v>
      </c>
      <c r="F17" s="24" t="s">
        <v>91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78.75" x14ac:dyDescent="0.25">
      <c r="A18" s="25"/>
      <c r="B18" s="25"/>
      <c r="C18" s="25"/>
      <c r="D18" s="25"/>
      <c r="E18" s="26">
        <v>5</v>
      </c>
      <c r="F18" s="23" t="s">
        <v>92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78.75" x14ac:dyDescent="0.25">
      <c r="A19" s="25"/>
      <c r="B19" s="25"/>
      <c r="C19" s="25"/>
      <c r="D19" s="25"/>
      <c r="E19" s="30">
        <v>6</v>
      </c>
      <c r="F19" s="24" t="s">
        <v>73</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AhDPi3NQ9A2B6GTlHJym2MKIWO+YCGYuEf+BUFd+Kt2Q3AzW7zRXY51YBagmx9VJHTpGKao9z/Jt+dch+Prs1g==" saltValue="fH9RXq52objQTYf4VhS0f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Capa</vt:lpstr>
      <vt:lpstr>Concurso</vt:lpstr>
      <vt:lpstr>Disciplinas</vt:lpstr>
      <vt:lpstr>Estatísticas</vt:lpstr>
      <vt:lpstr>D1</vt:lpstr>
      <vt:lpstr>D2</vt:lpstr>
      <vt:lpstr>D3</vt:lpstr>
      <vt:lpstr>D4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2021-04-07T16:08:46Z</dcterms:modified>
</cp:coreProperties>
</file>