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showInkAnnotation="0" codeName="EstaPasta_de_trabalho"/>
  <mc:AlternateContent xmlns:mc="http://schemas.openxmlformats.org/markup-compatibility/2006">
    <mc:Choice Requires="x15">
      <x15ac:absPath xmlns:x15ac="http://schemas.microsoft.com/office/spreadsheetml/2010/11/ac" url="C:\Users\Augusto\Desktop\Estratégia\"/>
    </mc:Choice>
  </mc:AlternateContent>
  <xr:revisionPtr revIDLastSave="0" documentId="13_ncr:1_{ED5F9D89-639F-42D1-8CA2-D79539ADB638}" xr6:coauthVersionLast="46" xr6:coauthVersionMax="46" xr10:uidLastSave="{00000000-0000-0000-0000-000000000000}"/>
  <bookViews>
    <workbookView showSheetTabs="0" xWindow="-120" yWindow="-120" windowWidth="20730" windowHeight="11160" tabRatio="888"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 name="D4" sheetId="12" r:id="rId8"/>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74" i="12" l="1"/>
  <c r="N74" i="12"/>
  <c r="M74" i="12"/>
  <c r="L74" i="12"/>
  <c r="J74" i="12"/>
  <c r="I74" i="12"/>
  <c r="H74" i="12"/>
  <c r="O74" i="11"/>
  <c r="N74" i="11"/>
  <c r="M74" i="11"/>
  <c r="L74" i="11"/>
  <c r="J74" i="11"/>
  <c r="I74" i="11"/>
  <c r="H74" i="11"/>
  <c r="O74" i="9"/>
  <c r="N74" i="9"/>
  <c r="M74" i="9"/>
  <c r="L74" i="9"/>
  <c r="J74" i="9"/>
  <c r="I74" i="9"/>
  <c r="H74" i="9"/>
  <c r="O74" i="8"/>
  <c r="N74" i="8"/>
  <c r="M74" i="8"/>
  <c r="L74" i="8"/>
  <c r="J74" i="8"/>
  <c r="I74" i="8"/>
  <c r="H74" i="8"/>
  <c r="V74" i="8" l="1"/>
  <c r="W74" i="8" s="1"/>
  <c r="U74" i="8"/>
  <c r="R74" i="8"/>
  <c r="S74" i="8" s="1"/>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W74" i="11" s="1"/>
  <c r="U74" i="11"/>
  <c r="R74" i="11"/>
  <c r="Q74" i="11"/>
  <c r="S74" i="11" s="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V74" i="12"/>
  <c r="U74" i="12"/>
  <c r="R74" i="12"/>
  <c r="S74" i="12" s="1"/>
  <c r="Q74" i="12"/>
  <c r="W52" i="12"/>
  <c r="S52" i="12"/>
  <c r="W51" i="12"/>
  <c r="S51" i="12"/>
  <c r="W50" i="12"/>
  <c r="S50" i="12"/>
  <c r="W49" i="12"/>
  <c r="S49" i="12"/>
  <c r="W48" i="12"/>
  <c r="S48" i="12"/>
  <c r="W47" i="12"/>
  <c r="S47" i="12"/>
  <c r="W46" i="12"/>
  <c r="S46" i="12"/>
  <c r="W45" i="12"/>
  <c r="S45" i="12"/>
  <c r="W44" i="12"/>
  <c r="S44" i="12"/>
  <c r="W43" i="12"/>
  <c r="S43" i="12"/>
  <c r="W42" i="12"/>
  <c r="S42" i="12"/>
  <c r="W41" i="12"/>
  <c r="S41" i="12"/>
  <c r="W40" i="12"/>
  <c r="S40" i="12"/>
  <c r="W39" i="12"/>
  <c r="S39" i="12"/>
  <c r="W38" i="12"/>
  <c r="S38" i="12"/>
  <c r="W37" i="12"/>
  <c r="S37" i="12"/>
  <c r="W36" i="12"/>
  <c r="S36" i="12"/>
  <c r="W35" i="12"/>
  <c r="S35" i="12"/>
  <c r="W34" i="12"/>
  <c r="S34" i="12"/>
  <c r="S33" i="12"/>
  <c r="S32" i="12"/>
  <c r="S31" i="12"/>
  <c r="S30" i="12"/>
  <c r="W29" i="12"/>
  <c r="S29" i="12"/>
  <c r="W28" i="12"/>
  <c r="S28" i="12"/>
  <c r="W27" i="12"/>
  <c r="S27" i="12"/>
  <c r="W26" i="12"/>
  <c r="S26" i="12"/>
  <c r="W25" i="12"/>
  <c r="S25" i="12"/>
  <c r="W24" i="12"/>
  <c r="S24" i="12"/>
  <c r="W23" i="12"/>
  <c r="S23" i="12"/>
  <c r="W22" i="12"/>
  <c r="S22" i="12"/>
  <c r="W21" i="12"/>
  <c r="S21" i="12"/>
  <c r="W20" i="12"/>
  <c r="S20" i="12"/>
  <c r="W19" i="12"/>
  <c r="S19" i="12"/>
  <c r="W18" i="12"/>
  <c r="S18" i="12"/>
  <c r="W17" i="12"/>
  <c r="S17" i="12"/>
  <c r="W16" i="12"/>
  <c r="S16" i="12"/>
  <c r="W15" i="12"/>
  <c r="S15" i="12"/>
  <c r="W14" i="12"/>
  <c r="S14" i="12"/>
  <c r="W74" i="9" l="1"/>
  <c r="W74" i="12"/>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G37" i="7"/>
  <c r="G33" i="7"/>
  <c r="V14" i="6"/>
  <c r="U14" i="6"/>
  <c r="R14" i="6"/>
  <c r="Q14" i="6"/>
  <c r="O14" i="6"/>
  <c r="N14" i="6"/>
  <c r="M14" i="6"/>
  <c r="L14" i="6"/>
  <c r="J14" i="6"/>
  <c r="I14" i="6"/>
  <c r="H14" i="6"/>
  <c r="V13" i="6"/>
  <c r="U13" i="6"/>
  <c r="R13" i="6"/>
  <c r="Q13" i="6"/>
  <c r="S13" i="6" s="1"/>
  <c r="I11" i="7" s="1"/>
  <c r="O13" i="6"/>
  <c r="N13" i="6"/>
  <c r="M13" i="6"/>
  <c r="L13" i="6"/>
  <c r="J13" i="6"/>
  <c r="I13" i="6"/>
  <c r="H13" i="6"/>
  <c r="V12" i="6"/>
  <c r="U12" i="6"/>
  <c r="R12" i="6"/>
  <c r="Q12" i="6"/>
  <c r="O12" i="6"/>
  <c r="N12" i="6"/>
  <c r="M12" i="6"/>
  <c r="L12" i="6"/>
  <c r="J12" i="6"/>
  <c r="I12" i="6"/>
  <c r="H12" i="6"/>
  <c r="V11" i="6"/>
  <c r="U11" i="6"/>
  <c r="R11" i="6"/>
  <c r="Q11" i="6"/>
  <c r="O11" i="6"/>
  <c r="N11" i="6"/>
  <c r="M11" i="6"/>
  <c r="L11" i="6"/>
  <c r="J11" i="6"/>
  <c r="I11" i="6"/>
  <c r="H11" i="6"/>
  <c r="J37" i="7" l="1"/>
  <c r="J34" i="7"/>
  <c r="J33" i="7"/>
  <c r="I28" i="7"/>
  <c r="J27" i="7"/>
  <c r="J22" i="7"/>
  <c r="I17" i="7"/>
  <c r="I15" i="7"/>
  <c r="J13" i="7"/>
  <c r="J38" i="7"/>
  <c r="J18" i="7"/>
  <c r="J30" i="7"/>
  <c r="I32" i="7"/>
  <c r="J16" i="7"/>
  <c r="J20" i="7"/>
  <c r="J24" i="7"/>
  <c r="J28" i="7"/>
  <c r="I41" i="6"/>
  <c r="N41" i="6"/>
  <c r="W12" i="6"/>
  <c r="J10" i="7" s="1"/>
  <c r="I16" i="7"/>
  <c r="J21" i="7"/>
  <c r="J29" i="7"/>
  <c r="I31" i="7"/>
  <c r="W13" i="6"/>
  <c r="J11" i="7" s="1"/>
  <c r="H13" i="7"/>
  <c r="J15" i="7"/>
  <c r="H17" i="7"/>
  <c r="G18" i="7"/>
  <c r="J19" i="7"/>
  <c r="H21" i="7"/>
  <c r="I21" i="7"/>
  <c r="G22" i="7"/>
  <c r="J23" i="7"/>
  <c r="H25" i="7"/>
  <c r="I25" i="7"/>
  <c r="G26" i="7"/>
  <c r="H29" i="7"/>
  <c r="G30" i="7"/>
  <c r="J31" i="7"/>
  <c r="H33" i="7"/>
  <c r="I33" i="7"/>
  <c r="G34" i="7"/>
  <c r="G35" i="7"/>
  <c r="H35" i="7"/>
  <c r="J35" i="7"/>
  <c r="H37" i="7"/>
  <c r="I37" i="7"/>
  <c r="G38" i="7"/>
  <c r="J41" i="6"/>
  <c r="O41" i="6"/>
  <c r="S14" i="6"/>
  <c r="I12" i="7" s="1"/>
  <c r="G13" i="7"/>
  <c r="I13" i="7"/>
  <c r="G14" i="7"/>
  <c r="J14" i="7"/>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I14" i="7"/>
  <c r="G15" i="7"/>
  <c r="I18" i="7"/>
  <c r="G19" i="7"/>
  <c r="I22" i="7"/>
  <c r="G23" i="7"/>
  <c r="I26" i="7"/>
  <c r="G27" i="7"/>
  <c r="G28" i="7"/>
  <c r="H30" i="7"/>
  <c r="I30" i="7"/>
  <c r="G31" i="7"/>
  <c r="G32" i="7"/>
  <c r="J32" i="7"/>
  <c r="H34" i="7"/>
  <c r="H38" i="7"/>
  <c r="H10" i="7"/>
  <c r="S12" i="6"/>
  <c r="I10" i="7" s="1"/>
  <c r="H11" i="7"/>
  <c r="G11" i="7"/>
  <c r="H12" i="7"/>
  <c r="W14" i="6"/>
  <c r="J12" i="7" s="1"/>
  <c r="G12" i="7"/>
  <c r="I38" i="7"/>
  <c r="I36" i="7"/>
  <c r="J36" i="7"/>
  <c r="I35" i="7"/>
  <c r="I34" i="7"/>
  <c r="I29" i="7"/>
  <c r="I27" i="7"/>
  <c r="I20" i="7"/>
  <c r="J17" i="7"/>
  <c r="G10" i="7"/>
  <c r="H9" i="7"/>
  <c r="U41" i="6"/>
  <c r="W11" i="6" l="1"/>
  <c r="J9" i="7" s="1"/>
  <c r="V41" i="6"/>
  <c r="W41" i="6" s="1"/>
  <c r="R41" i="6" l="1"/>
  <c r="S11" i="6" l="1"/>
  <c r="I9" i="7" s="1"/>
  <c r="Q41" i="6" l="1"/>
  <c r="S41" i="6" s="1"/>
</calcChain>
</file>

<file path=xl/sharedStrings.xml><?xml version="1.0" encoding="utf-8"?>
<sst xmlns="http://schemas.openxmlformats.org/spreadsheetml/2006/main" count="203" uniqueCount="95">
  <si>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</si>
  <si>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</si>
  <si>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</si>
  <si>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</si>
  <si>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</si>
  <si>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</si>
  <si>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</si>
  <si>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</si>
  <si>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</si>
  <si>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</si>
  <si>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</si>
  <si>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</si>
  <si>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</si>
  <si>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</si>
  <si>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</si>
  <si>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</si>
  <si>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</si>
  <si>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</si>
  <si>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</si>
  <si>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</si>
  <si>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</si>
  <si>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</si>
  <si>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</si>
  <si>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</si>
  <si>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</si>
  <si>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</si>
  <si>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</si>
  <si>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</si>
  <si>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</si>
  <si>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</si>
  <si>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</si>
  <si>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</si>
  <si>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</si>
  <si>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</si>
  <si>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</si>
  <si>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</si>
  <si>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t>
  </si>
  <si>
    <t>JE</t>
  </si>
  <si>
    <t>JR</t>
  </si>
  <si>
    <t>EP</t>
  </si>
  <si>
    <t>ET</t>
  </si>
  <si>
    <t>NA</t>
  </si>
  <si>
    <t>Não Aplicável</t>
  </si>
  <si>
    <t>Link oficial:</t>
  </si>
  <si>
    <t>Livro Digital</t>
  </si>
  <si>
    <t>Exercícios Livro Digital</t>
  </si>
  <si>
    <t>Exercícios Sistema de Questões</t>
  </si>
  <si>
    <t>CONHECIMENTOS ESPECÍFICOS</t>
  </si>
  <si>
    <t>LÍNGUA PORTUGUESA</t>
  </si>
  <si>
    <t>2 Reconhecimento de tipos e gêneros textuais.</t>
  </si>
  <si>
    <t>3 Domínio da ortografia oficial.</t>
  </si>
  <si>
    <t>6 Reescrita de frases e parágrafos do texto. 6.1 Significação das palavras. 6.2 Substituição de palavras ou de trechos de texto. 6.3 Reorganização da estrutura de orações e de períodos do texto. 6.4 Reescrita de textos de diferentes gêneros e níveis de formalidade</t>
  </si>
  <si>
    <t>CRESS DF</t>
  </si>
  <si>
    <t>QUADRIX</t>
  </si>
  <si>
    <t>https://www.estrategiaconcursos.com.br/blog/concurso-cress-df/</t>
  </si>
  <si>
    <t>https://dhg1h5j42swfq.cloudfront.net/2021/04/07100028/1_cress-df_concurso_publico_2021_edital_1.pdf</t>
  </si>
  <si>
    <t>ENSINO MÉDIO</t>
  </si>
  <si>
    <t>Língua Portuguesa – 10 questões
Noções de Informática – 10 questões
Raciocínio Lógico e Matemático – 10 questões
Conhecimentos Específicos – 20 questões</t>
  </si>
  <si>
    <t>NOÇÕES DE INFORMÁTICA</t>
  </si>
  <si>
    <t>RACIOCÍNIO LÓGICO E MATEMÁTICO</t>
  </si>
  <si>
    <t>1 Compreensão e interpretação de textos de gêneros variados</t>
  </si>
  <si>
    <t>4 Domínio dos mecanismos de coesão textual. 4.1 Emprego de elementos de referenciação, substituição e repetição, de conectores e de outros elementos de sequenciação textual. 4.2 Emprego de tempos e modos verbais.</t>
  </si>
  <si>
    <t>5 Domínio da estrutura morfossintática do período. 5.1 Emprego das classes de palavras. 5.2 Relações de coordenação entre orações e entre termos da oração. 5.3 Relações de subordinação entre orações e entre termos da oração. 5.4 Emprego dos sinais de pontuação. 5.5 Concordância verbal e nominal. 5.6 Regência verbal e nominal. 5.7 Emprego do sinal indicativo de crase. 5.8 Colocação dos pronomes átonos.</t>
  </si>
  <si>
    <t>7 Correspondência oficial (conforme Manual de Redação da Presidência da República). 7.1 Aspectos gerais da redação oficial. 7.2 Finalidade dos expedientes oficiais. 7.3 Adequação da linguagem ao tipo de documento. 7.4 Adequação do formato do texto ao gênero.</t>
  </si>
  <si>
    <t>1 Conceitos básicos e modos de utilização de tecnologias, ferramentas, aplicativos e procedimentos de informática: tipos de computadores, conceitos de hardware e de software, instalação de periféricos</t>
  </si>
  <si>
    <t>2 Edição de textos, planilhas e apresentações (ambiente Microsoft Office, versões 2010, 2013 e 365)</t>
  </si>
  <si>
    <t>3 Noções de sistema operacional (ambiente Windows, versões 7, 8 e 10).</t>
  </si>
  <si>
    <t>4 Redes de computadores: conceitos básicos, ferramentas, aplicativos e procedimentos de Internet e intranet</t>
  </si>
  <si>
    <t>5 Programas de navegação: Mozilla Firefox e Google Chrome</t>
  </si>
  <si>
    <t>6 Programa de correio eletrônico.</t>
  </si>
  <si>
    <t>7 Sítios de busca e pesquisa na Internet.</t>
  </si>
  <si>
    <t>8 Conceitos de organização e de gerenciamento de informações, arquivos, pastas e programas.</t>
  </si>
  <si>
    <t>9 Segurança da informação: procedimentos de segurança</t>
  </si>
  <si>
    <t>10 Noções de vírus, worms e pragas virtuais.</t>
  </si>
  <si>
    <t>11 Aplicativos para segurança (antivírus, firewall, antispyware etc.).</t>
  </si>
  <si>
    <t>12 Procedimentos de backup.</t>
  </si>
  <si>
    <t>1 Operações, propriedades e aplicações (soma, subtração, multiplicação, divisão, potenciação e radiciação).</t>
  </si>
  <si>
    <t>2 Princípios de contagem e probabilidade</t>
  </si>
  <si>
    <t>3 Arranjos e permutações.</t>
  </si>
  <si>
    <t>4 Combinações.</t>
  </si>
  <si>
    <t>5 Conjuntos numéricos (números naturais, inteiros, racionais e reais) e operações com conjuntos.</t>
  </si>
  <si>
    <t>6 Razões e proporções (grandezas diretamente proporcionais, grandezas inversamente proporcionais, porcentagem, regras de três simples e compostas).</t>
  </si>
  <si>
    <t>7 Equações e inequações.</t>
  </si>
  <si>
    <t>8 Sistemas de medidas.</t>
  </si>
  <si>
    <t>9 Volumes.</t>
  </si>
  <si>
    <t>10 Compreensão de estruturas lógicas</t>
  </si>
  <si>
    <t>11 Lógica de argumentação (analogias, inferências, deduções e conclusões)</t>
  </si>
  <si>
    <t>12 Diagramas lógicos.</t>
  </si>
  <si>
    <t>ASSISTENTE CONTÁBIL</t>
  </si>
  <si>
    <t>1+CR</t>
  </si>
  <si>
    <t>1 Contabilidade. 1.1 Conceitos, objetivos e finalidades da contabilidade. 2 Patrimônio: componentes, equação fundamental do patrimônio, situação líquida, representação gráfica. 3 Atos e fatos administrativos: conceitos, fatos permutativos, modificativos e mistos. 4 Contas: conceitos, contas de débitos, contas de créditos e saldos. 5 Plano de contas: conceitos, elenco de contas, função e funcionamento das contas. 6 Escrituração: conceitos, lançamentos contábeis, elementos essenciais, fórmulas de lançamentos, livros de escrituração, métodos e processos. 7 Contabilização de operações 34 contábeis diversas: juros. 7.1 Descontos. 7.2 Tributos. 7.3 Aluguéis. 7.4 Variação monetária/cambial. 7.5 Folha de pagamento. 7.6 Compras. 7.7 Vendas e provisões. 7.8 Depreciações e baixa de bens. 8 Análise e conciliações contábeis: conceitos, composição de contas, análise de contas, conciliação bancária. 9 Balancete de verificação: conceitos, modelos e técnicas de elaboração. 10 Balanço patrimonial: conceitos, objetivo e composição. 11 Demonstração de resultado de exercício: conceito, objetivo e composição.</t>
  </si>
  <si>
    <t>12 Noções de matemática financeira</t>
  </si>
  <si>
    <t>13 Noções de finanças. 14 Noções de orçamento. 15 Noções de tributos e seus impactos nas operações das empresas. 16 Decreto nº 5.450/2005.</t>
  </si>
  <si>
    <t>17 Lei nº 6.404/1976 e alterações, legislação complementar e pronunciamentos do Comitê de Pronunciamentos Contábeis (CPC). 18 Princípios fundamentais de contabilidade (aprovados pelo Conselho Federal de Contabilidade - CFC - por meio da Resolução do CFC nº 750/1993, atualizada pela Resolução CFC nº 1.282/2010).</t>
  </si>
  <si>
    <t>Ética na Administração Pública: 1 Acesso à Informação: Lei nº 12.527/2011; Decreto nº 7.724/2012. 2 Ética e função pública. 3 Ética no setor público. 4 Lei nº 8.429/1992 e suas alterações. 5 Lei nº 9.784/1999 e suas alterações (Processo administrativo).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</si>
</sst>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165" fontId="3" fillId="3" borderId="1" xfId="3"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0" fontId="16" fillId="2" borderId="1" xfId="0" applyFont="1" applyFill="1" applyBorder="1" applyAlignment="1">
      <alignment horizontal="center" vertical="center"/>
    </xf>
    <xf numFmtId="14" fontId="16" fillId="2" borderId="1" xfId="0" applyNumberFormat="1"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166" fontId="16" fillId="2" borderId="1" xfId="0" applyNumberFormat="1" applyFont="1" applyFill="1" applyBorder="1" applyAlignment="1">
      <alignment horizontal="center" vertical="center"/>
    </xf>
    <xf numFmtId="164" fontId="16" fillId="2" borderId="1" xfId="0" applyNumberFormat="1" applyFont="1" applyFill="1" applyBorder="1" applyAlignment="1">
      <alignment horizontal="center" vertical="center"/>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57">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MATEMÁTICO</c:v>
                </c:pt>
                <c:pt idx="3">
                  <c:v>CONHECIMENTOS ESPECÍFICOS</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Estatísticas!$H$9:$H$12</c:f>
              <c:numCache>
                <c:formatCode>0%</c:formatCode>
                <c:ptCount val="4"/>
                <c:pt idx="0">
                  <c:v>0</c:v>
                </c:pt>
                <c:pt idx="1">
                  <c:v>0</c:v>
                </c:pt>
                <c:pt idx="2">
                  <c:v>0</c:v>
                </c:pt>
                <c:pt idx="3">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MATEMÁTICO</c:v>
                </c:pt>
                <c:pt idx="3">
                  <c:v>CONHECIMENTOS ESPECÍFICOS</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Estatísticas!$J$9:$J$12</c:f>
              <c:numCache>
                <c:formatCode>0%</c:formatCode>
                <c:ptCount val="4"/>
                <c:pt idx="0">
                  <c:v>0</c:v>
                </c:pt>
                <c:pt idx="1">
                  <c:v>0</c:v>
                </c:pt>
                <c:pt idx="2">
                  <c:v>0</c:v>
                </c:pt>
                <c:pt idx="3">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MATEMÁTICO</c:v>
                </c:pt>
                <c:pt idx="3">
                  <c:v>CONHECIMENTOS ESPECÍFICOS</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Estatísticas!$G$9:$G$12</c:f>
              <c:numCache>
                <c:formatCode>0%</c:formatCode>
                <c:ptCount val="4"/>
                <c:pt idx="0">
                  <c:v>0</c:v>
                </c:pt>
                <c:pt idx="1">
                  <c:v>0</c:v>
                </c:pt>
                <c:pt idx="2">
                  <c:v>0</c:v>
                </c:pt>
                <c:pt idx="3">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MATEMÁTICO</c:v>
                </c:pt>
                <c:pt idx="3">
                  <c:v>CONHECIMENTOS ESPECÍFICOS</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Estatísticas!$I$9:$I$12</c:f>
              <c:numCache>
                <c:formatCode>0%</c:formatCode>
                <c:ptCount val="4"/>
                <c:pt idx="0">
                  <c:v>0</c:v>
                </c:pt>
                <c:pt idx="1">
                  <c:v>0</c:v>
                </c:pt>
                <c:pt idx="2">
                  <c:v>0</c:v>
                </c:pt>
                <c:pt idx="3">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estrategiaconcursos.com.br/blog/concurso-cress-df/"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8.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494685</xdr:colOff>
      <xdr:row>6</xdr:row>
      <xdr:rowOff>133350</xdr:rowOff>
    </xdr:from>
    <xdr:to>
      <xdr:col>19</xdr:col>
      <xdr:colOff>57150</xdr:colOff>
      <xdr:row>38</xdr:row>
      <xdr:rowOff>76200</xdr:rowOff>
    </xdr:to>
    <xdr:pic>
      <xdr:nvPicPr>
        <xdr:cNvPr id="6" name="Imagem 5">
          <a:hlinkClick xmlns:r="http://schemas.openxmlformats.org/officeDocument/2006/relationships" r:id="rId7"/>
          <a:extLst>
            <a:ext uri="{FF2B5EF4-FFF2-40B4-BE49-F238E27FC236}">
              <a16:creationId xmlns:a16="http://schemas.microsoft.com/office/drawing/2014/main" id="{FFD810A9-060E-46CD-A3CD-076AA082A654}"/>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04285" y="1276350"/>
          <a:ext cx="10535265" cy="6038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571501</xdr:colOff>
      <xdr:row>6</xdr:row>
      <xdr:rowOff>152400</xdr:rowOff>
    </xdr:from>
    <xdr:to>
      <xdr:col>4</xdr:col>
      <xdr:colOff>57151</xdr:colOff>
      <xdr:row>33</xdr:row>
      <xdr:rowOff>85725</xdr:rowOff>
    </xdr:to>
    <xdr:pic>
      <xdr:nvPicPr>
        <xdr:cNvPr id="4" name="Imagem 3">
          <a:extLst>
            <a:ext uri="{FF2B5EF4-FFF2-40B4-BE49-F238E27FC236}">
              <a16:creationId xmlns:a16="http://schemas.microsoft.com/office/drawing/2014/main" id="{29CB1868-8EB4-4531-B1BD-3060BED6DDE3}"/>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71501" y="1295400"/>
          <a:ext cx="1924050" cy="5076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32</xdr:row>
      <xdr:rowOff>95250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19</xdr:row>
      <xdr:rowOff>95250</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19</xdr:row>
      <xdr:rowOff>95250</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26</xdr:row>
      <xdr:rowOff>95250</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NOÇÕES DE INFORMÁTICA</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26</xdr:row>
      <xdr:rowOff>95250</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NOÇÕES DE INFORMÁTICA</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29</xdr:row>
      <xdr:rowOff>142875</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RACIOCÍNIO LÓGICO E MATEMÁTICO</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29</xdr:row>
      <xdr:rowOff>142875</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RACIOCÍNIO LÓGICO E MATEMÁTICO</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14</xdr:row>
      <xdr:rowOff>0</xdr:rowOff>
    </xdr:to>
    <xdr:grpSp>
      <xdr:nvGrpSpPr>
        <xdr:cNvPr id="48" name="Agrupar 47">
          <a:extLst>
            <a:ext uri="{FF2B5EF4-FFF2-40B4-BE49-F238E27FC236}">
              <a16:creationId xmlns:a16="http://schemas.microsoft.com/office/drawing/2014/main" id="{00000000-0008-0000-0800-000030000000}"/>
            </a:ext>
          </a:extLst>
        </xdr:cNvPr>
        <xdr:cNvGrpSpPr/>
      </xdr:nvGrpSpPr>
      <xdr:grpSpPr>
        <a:xfrm>
          <a:off x="0" y="1143000"/>
          <a:ext cx="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8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8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8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800-000015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8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8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8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8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8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8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8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8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8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8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8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8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8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8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8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8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8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8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8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8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8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8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8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8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8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8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14</xdr:row>
      <xdr:rowOff>0</xdr:rowOff>
    </xdr:to>
    <xdr:grpSp>
      <xdr:nvGrpSpPr>
        <xdr:cNvPr id="2" name="Agrupar 1">
          <a:extLst>
            <a:ext uri="{FF2B5EF4-FFF2-40B4-BE49-F238E27FC236}">
              <a16:creationId xmlns:a16="http://schemas.microsoft.com/office/drawing/2014/main" id="{00000000-0008-0000-0800-000002000000}"/>
            </a:ext>
          </a:extLst>
        </xdr:cNvPr>
        <xdr:cNvGrpSpPr/>
      </xdr:nvGrpSpPr>
      <xdr:grpSpPr>
        <a:xfrm>
          <a:off x="0" y="1143000"/>
          <a:ext cx="1828800" cy="5715000"/>
          <a:chOff x="0" y="1143000"/>
          <a:chExt cx="1828800" cy="5715000"/>
        </a:xfrm>
      </xdr:grpSpPr>
      <xdr:sp macro="" textlink="Disciplinas!$F$11">
        <xdr:nvSpPr>
          <xdr:cNvPr id="65" name="Retângulo 64">
            <a:hlinkClick xmlns:r="http://schemas.openxmlformats.org/officeDocument/2006/relationships" r:id="rId1"/>
            <a:extLst>
              <a:ext uri="{FF2B5EF4-FFF2-40B4-BE49-F238E27FC236}">
                <a16:creationId xmlns:a16="http://schemas.microsoft.com/office/drawing/2014/main" id="{00000000-0008-0000-0800-00004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66" name="Retângulo 65">
            <a:hlinkClick xmlns:r="http://schemas.openxmlformats.org/officeDocument/2006/relationships" r:id="rId2"/>
            <a:extLst>
              <a:ext uri="{FF2B5EF4-FFF2-40B4-BE49-F238E27FC236}">
                <a16:creationId xmlns:a16="http://schemas.microsoft.com/office/drawing/2014/main" id="{00000000-0008-0000-0800-00004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67" name="Retângulo 66">
            <a:hlinkClick xmlns:r="http://schemas.openxmlformats.org/officeDocument/2006/relationships" r:id="rId3"/>
            <a:extLst>
              <a:ext uri="{FF2B5EF4-FFF2-40B4-BE49-F238E27FC236}">
                <a16:creationId xmlns:a16="http://schemas.microsoft.com/office/drawing/2014/main" id="{00000000-0008-0000-0800-000043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68" name="Retângulo 67">
            <a:hlinkClick xmlns:r="http://schemas.openxmlformats.org/officeDocument/2006/relationships" r:id="rId4"/>
            <a:extLst>
              <a:ext uri="{FF2B5EF4-FFF2-40B4-BE49-F238E27FC236}">
                <a16:creationId xmlns:a16="http://schemas.microsoft.com/office/drawing/2014/main" id="{00000000-0008-0000-0800-000044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5">
        <xdr:nvSpPr>
          <xdr:cNvPr id="69" name="Retângulo 68">
            <a:hlinkClick xmlns:r="http://schemas.openxmlformats.org/officeDocument/2006/relationships" r:id="rId5"/>
            <a:extLst>
              <a:ext uri="{FF2B5EF4-FFF2-40B4-BE49-F238E27FC236}">
                <a16:creationId xmlns:a16="http://schemas.microsoft.com/office/drawing/2014/main" id="{00000000-0008-0000-0800-00004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70" name="Retângulo 69">
            <a:hlinkClick xmlns:r="http://schemas.openxmlformats.org/officeDocument/2006/relationships" r:id="rId6"/>
            <a:extLst>
              <a:ext uri="{FF2B5EF4-FFF2-40B4-BE49-F238E27FC236}">
                <a16:creationId xmlns:a16="http://schemas.microsoft.com/office/drawing/2014/main" id="{00000000-0008-0000-0800-00004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71" name="Retângulo 70">
            <a:hlinkClick xmlns:r="http://schemas.openxmlformats.org/officeDocument/2006/relationships" r:id="rId7"/>
            <a:extLst>
              <a:ext uri="{FF2B5EF4-FFF2-40B4-BE49-F238E27FC236}">
                <a16:creationId xmlns:a16="http://schemas.microsoft.com/office/drawing/2014/main" id="{00000000-0008-0000-0800-00004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72" name="Retângulo 71">
            <a:hlinkClick xmlns:r="http://schemas.openxmlformats.org/officeDocument/2006/relationships" r:id="rId8"/>
            <a:extLst>
              <a:ext uri="{FF2B5EF4-FFF2-40B4-BE49-F238E27FC236}">
                <a16:creationId xmlns:a16="http://schemas.microsoft.com/office/drawing/2014/main" id="{00000000-0008-0000-0800-00004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73" name="Retângulo 72">
            <a:hlinkClick xmlns:r="http://schemas.openxmlformats.org/officeDocument/2006/relationships" r:id="rId9"/>
            <a:extLst>
              <a:ext uri="{FF2B5EF4-FFF2-40B4-BE49-F238E27FC236}">
                <a16:creationId xmlns:a16="http://schemas.microsoft.com/office/drawing/2014/main" id="{00000000-0008-0000-0800-00004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74" name="Retângulo 73">
            <a:hlinkClick xmlns:r="http://schemas.openxmlformats.org/officeDocument/2006/relationships" r:id="rId10"/>
            <a:extLst>
              <a:ext uri="{FF2B5EF4-FFF2-40B4-BE49-F238E27FC236}">
                <a16:creationId xmlns:a16="http://schemas.microsoft.com/office/drawing/2014/main" id="{00000000-0008-0000-0800-00004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75" name="Retângulo 74">
            <a:hlinkClick xmlns:r="http://schemas.openxmlformats.org/officeDocument/2006/relationships" r:id="rId11"/>
            <a:extLst>
              <a:ext uri="{FF2B5EF4-FFF2-40B4-BE49-F238E27FC236}">
                <a16:creationId xmlns:a16="http://schemas.microsoft.com/office/drawing/2014/main" id="{00000000-0008-0000-0800-00004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76" name="Retângulo 75">
            <a:hlinkClick xmlns:r="http://schemas.openxmlformats.org/officeDocument/2006/relationships" r:id="rId12"/>
            <a:extLst>
              <a:ext uri="{FF2B5EF4-FFF2-40B4-BE49-F238E27FC236}">
                <a16:creationId xmlns:a16="http://schemas.microsoft.com/office/drawing/2014/main" id="{00000000-0008-0000-0800-00004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77" name="Retângulo 76">
            <a:hlinkClick xmlns:r="http://schemas.openxmlformats.org/officeDocument/2006/relationships" r:id="rId13"/>
            <a:extLst>
              <a:ext uri="{FF2B5EF4-FFF2-40B4-BE49-F238E27FC236}">
                <a16:creationId xmlns:a16="http://schemas.microsoft.com/office/drawing/2014/main" id="{00000000-0008-0000-0800-00004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78" name="Retângulo 77">
            <a:hlinkClick xmlns:r="http://schemas.openxmlformats.org/officeDocument/2006/relationships" r:id="rId14"/>
            <a:extLst>
              <a:ext uri="{FF2B5EF4-FFF2-40B4-BE49-F238E27FC236}">
                <a16:creationId xmlns:a16="http://schemas.microsoft.com/office/drawing/2014/main" id="{00000000-0008-0000-0800-00004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79" name="Retângulo 78">
            <a:hlinkClick xmlns:r="http://schemas.openxmlformats.org/officeDocument/2006/relationships" r:id="rId15"/>
            <a:extLst>
              <a:ext uri="{FF2B5EF4-FFF2-40B4-BE49-F238E27FC236}">
                <a16:creationId xmlns:a16="http://schemas.microsoft.com/office/drawing/2014/main" id="{00000000-0008-0000-0800-00004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80" name="Retângulo 79">
            <a:hlinkClick xmlns:r="http://schemas.openxmlformats.org/officeDocument/2006/relationships" r:id="rId16"/>
            <a:extLst>
              <a:ext uri="{FF2B5EF4-FFF2-40B4-BE49-F238E27FC236}">
                <a16:creationId xmlns:a16="http://schemas.microsoft.com/office/drawing/2014/main" id="{00000000-0008-0000-0800-00005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81" name="Retângulo 80">
            <a:hlinkClick xmlns:r="http://schemas.openxmlformats.org/officeDocument/2006/relationships" r:id="rId17"/>
            <a:extLst>
              <a:ext uri="{FF2B5EF4-FFF2-40B4-BE49-F238E27FC236}">
                <a16:creationId xmlns:a16="http://schemas.microsoft.com/office/drawing/2014/main" id="{00000000-0008-0000-0800-00005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82" name="Retângulo 81">
            <a:hlinkClick xmlns:r="http://schemas.openxmlformats.org/officeDocument/2006/relationships" r:id="rId18"/>
            <a:extLst>
              <a:ext uri="{FF2B5EF4-FFF2-40B4-BE49-F238E27FC236}">
                <a16:creationId xmlns:a16="http://schemas.microsoft.com/office/drawing/2014/main" id="{00000000-0008-0000-0800-00005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83" name="Retângulo 82">
            <a:hlinkClick xmlns:r="http://schemas.openxmlformats.org/officeDocument/2006/relationships" r:id="rId19"/>
            <a:extLst>
              <a:ext uri="{FF2B5EF4-FFF2-40B4-BE49-F238E27FC236}">
                <a16:creationId xmlns:a16="http://schemas.microsoft.com/office/drawing/2014/main" id="{00000000-0008-0000-0800-00005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84" name="Retângulo 83">
            <a:hlinkClick xmlns:r="http://schemas.openxmlformats.org/officeDocument/2006/relationships" r:id="rId20"/>
            <a:extLst>
              <a:ext uri="{FF2B5EF4-FFF2-40B4-BE49-F238E27FC236}">
                <a16:creationId xmlns:a16="http://schemas.microsoft.com/office/drawing/2014/main" id="{00000000-0008-0000-0800-00005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85" name="Retângulo 84">
            <a:hlinkClick xmlns:r="http://schemas.openxmlformats.org/officeDocument/2006/relationships" r:id="rId21"/>
            <a:extLst>
              <a:ext uri="{FF2B5EF4-FFF2-40B4-BE49-F238E27FC236}">
                <a16:creationId xmlns:a16="http://schemas.microsoft.com/office/drawing/2014/main" id="{00000000-0008-0000-0800-00005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86" name="Retângulo 85">
            <a:hlinkClick xmlns:r="http://schemas.openxmlformats.org/officeDocument/2006/relationships" r:id="rId22"/>
            <a:extLst>
              <a:ext uri="{FF2B5EF4-FFF2-40B4-BE49-F238E27FC236}">
                <a16:creationId xmlns:a16="http://schemas.microsoft.com/office/drawing/2014/main" id="{00000000-0008-0000-0800-00005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87" name="Retângulo 86">
            <a:hlinkClick xmlns:r="http://schemas.openxmlformats.org/officeDocument/2006/relationships" r:id="rId23"/>
            <a:extLst>
              <a:ext uri="{FF2B5EF4-FFF2-40B4-BE49-F238E27FC236}">
                <a16:creationId xmlns:a16="http://schemas.microsoft.com/office/drawing/2014/main" id="{00000000-0008-0000-0800-00005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88" name="Retângulo 87">
            <a:hlinkClick xmlns:r="http://schemas.openxmlformats.org/officeDocument/2006/relationships" r:id="rId24"/>
            <a:extLst>
              <a:ext uri="{FF2B5EF4-FFF2-40B4-BE49-F238E27FC236}">
                <a16:creationId xmlns:a16="http://schemas.microsoft.com/office/drawing/2014/main" id="{00000000-0008-0000-0800-00005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89" name="Retângulo 88">
            <a:hlinkClick xmlns:r="http://schemas.openxmlformats.org/officeDocument/2006/relationships" r:id="rId25"/>
            <a:extLst>
              <a:ext uri="{FF2B5EF4-FFF2-40B4-BE49-F238E27FC236}">
                <a16:creationId xmlns:a16="http://schemas.microsoft.com/office/drawing/2014/main" id="{00000000-0008-0000-0800-00005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0" name="Retângulo 89">
            <a:hlinkClick xmlns:r="http://schemas.openxmlformats.org/officeDocument/2006/relationships" r:id="rId26"/>
            <a:extLst>
              <a:ext uri="{FF2B5EF4-FFF2-40B4-BE49-F238E27FC236}">
                <a16:creationId xmlns:a16="http://schemas.microsoft.com/office/drawing/2014/main" id="{00000000-0008-0000-0800-00005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1" name="Retângulo 90">
            <a:hlinkClick xmlns:r="http://schemas.openxmlformats.org/officeDocument/2006/relationships" r:id="rId27"/>
            <a:extLst>
              <a:ext uri="{FF2B5EF4-FFF2-40B4-BE49-F238E27FC236}">
                <a16:creationId xmlns:a16="http://schemas.microsoft.com/office/drawing/2014/main" id="{00000000-0008-0000-0800-00005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2" name="Retângulo 91">
            <a:hlinkClick xmlns:r="http://schemas.openxmlformats.org/officeDocument/2006/relationships" r:id="rId28"/>
            <a:extLst>
              <a:ext uri="{FF2B5EF4-FFF2-40B4-BE49-F238E27FC236}">
                <a16:creationId xmlns:a16="http://schemas.microsoft.com/office/drawing/2014/main" id="{00000000-0008-0000-0800-00005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93" name="Retângulo 92">
            <a:hlinkClick xmlns:r="http://schemas.openxmlformats.org/officeDocument/2006/relationships" r:id="rId29"/>
            <a:extLst>
              <a:ext uri="{FF2B5EF4-FFF2-40B4-BE49-F238E27FC236}">
                <a16:creationId xmlns:a16="http://schemas.microsoft.com/office/drawing/2014/main" id="{00000000-0008-0000-0800-00005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94" name="Retângulo 93">
            <a:hlinkClick xmlns:r="http://schemas.openxmlformats.org/officeDocument/2006/relationships" r:id="rId30"/>
            <a:extLst>
              <a:ext uri="{FF2B5EF4-FFF2-40B4-BE49-F238E27FC236}">
                <a16:creationId xmlns:a16="http://schemas.microsoft.com/office/drawing/2014/main" id="{00000000-0008-0000-0800-00005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8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8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25" name="Retângulo 124">
          <a:extLst>
            <a:ext uri="{FF2B5EF4-FFF2-40B4-BE49-F238E27FC236}">
              <a16:creationId xmlns:a16="http://schemas.microsoft.com/office/drawing/2014/main" id="{00000000-0008-0000-0800-00007D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26" name="Agrupar 125">
          <a:extLst>
            <a:ext uri="{FF2B5EF4-FFF2-40B4-BE49-F238E27FC236}">
              <a16:creationId xmlns:a16="http://schemas.microsoft.com/office/drawing/2014/main" id="{00000000-0008-0000-0800-00007E000000}"/>
            </a:ext>
          </a:extLst>
        </xdr:cNvPr>
        <xdr:cNvGrpSpPr/>
      </xdr:nvGrpSpPr>
      <xdr:grpSpPr>
        <a:xfrm>
          <a:off x="3771600" y="762000"/>
          <a:ext cx="5258400" cy="381000"/>
          <a:chOff x="3771600" y="762000"/>
          <a:chExt cx="5258400" cy="381000"/>
        </a:xfrm>
      </xdr:grpSpPr>
      <xdr:sp macro="" textlink="">
        <xdr:nvSpPr>
          <xdr:cNvPr id="127" name="Retângulo 126">
            <a:hlinkClick xmlns:r="http://schemas.openxmlformats.org/officeDocument/2006/relationships" r:id="rId33"/>
            <a:extLst>
              <a:ext uri="{FF2B5EF4-FFF2-40B4-BE49-F238E27FC236}">
                <a16:creationId xmlns:a16="http://schemas.microsoft.com/office/drawing/2014/main" id="{00000000-0008-0000-0800-00007F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28" name="Retângulo 127">
            <a:hlinkClick xmlns:r="http://schemas.openxmlformats.org/officeDocument/2006/relationships" r:id="rId34"/>
            <a:extLst>
              <a:ext uri="{FF2B5EF4-FFF2-40B4-BE49-F238E27FC236}">
                <a16:creationId xmlns:a16="http://schemas.microsoft.com/office/drawing/2014/main" id="{00000000-0008-0000-0800-000080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29" name="Retângulo 128">
            <a:hlinkClick xmlns:r="http://schemas.openxmlformats.org/officeDocument/2006/relationships" r:id="rId35"/>
            <a:extLst>
              <a:ext uri="{FF2B5EF4-FFF2-40B4-BE49-F238E27FC236}">
                <a16:creationId xmlns:a16="http://schemas.microsoft.com/office/drawing/2014/main" id="{00000000-0008-0000-0800-000081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30" name="Agrupar 129">
            <a:hlinkClick xmlns:r="http://schemas.openxmlformats.org/officeDocument/2006/relationships" r:id="rId31"/>
            <a:extLst>
              <a:ext uri="{FF2B5EF4-FFF2-40B4-BE49-F238E27FC236}">
                <a16:creationId xmlns:a16="http://schemas.microsoft.com/office/drawing/2014/main" id="{00000000-0008-0000-0800-000082000000}"/>
              </a:ext>
            </a:extLst>
          </xdr:cNvPr>
          <xdr:cNvGrpSpPr/>
        </xdr:nvGrpSpPr>
        <xdr:grpSpPr>
          <a:xfrm>
            <a:off x="3771600" y="762000"/>
            <a:ext cx="381600" cy="381000"/>
            <a:chOff x="4291799" y="685799"/>
            <a:chExt cx="381600" cy="381000"/>
          </a:xfrm>
        </xdr:grpSpPr>
        <xdr:sp macro="" textlink="">
          <xdr:nvSpPr>
            <xdr:cNvPr id="132" name="Retângulo 131">
              <a:extLst>
                <a:ext uri="{FF2B5EF4-FFF2-40B4-BE49-F238E27FC236}">
                  <a16:creationId xmlns:a16="http://schemas.microsoft.com/office/drawing/2014/main" id="{00000000-0008-0000-0800-000084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3" name="Agrupar 132">
              <a:extLst>
                <a:ext uri="{FF2B5EF4-FFF2-40B4-BE49-F238E27FC236}">
                  <a16:creationId xmlns:a16="http://schemas.microsoft.com/office/drawing/2014/main" id="{00000000-0008-0000-0800-000085000000}"/>
                </a:ext>
              </a:extLst>
            </xdr:cNvPr>
            <xdr:cNvGrpSpPr/>
          </xdr:nvGrpSpPr>
          <xdr:grpSpPr>
            <a:xfrm>
              <a:off x="4356599" y="750299"/>
              <a:ext cx="252000" cy="252000"/>
              <a:chOff x="5486400" y="2819400"/>
              <a:chExt cx="1219200" cy="1219200"/>
            </a:xfrm>
            <a:solidFill>
              <a:schemeClr val="bg1"/>
            </a:solidFill>
          </xdr:grpSpPr>
          <xdr:sp macro="" textlink="">
            <xdr:nvSpPr>
              <xdr:cNvPr id="134" name="Triângulo isósceles 133">
                <a:extLst>
                  <a:ext uri="{FF2B5EF4-FFF2-40B4-BE49-F238E27FC236}">
                    <a16:creationId xmlns:a16="http://schemas.microsoft.com/office/drawing/2014/main" id="{00000000-0008-0000-0800-000086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5" name="Agrupar 134">
                <a:extLst>
                  <a:ext uri="{FF2B5EF4-FFF2-40B4-BE49-F238E27FC236}">
                    <a16:creationId xmlns:a16="http://schemas.microsoft.com/office/drawing/2014/main" id="{00000000-0008-0000-0800-000087000000}"/>
                  </a:ext>
                </a:extLst>
              </xdr:cNvPr>
              <xdr:cNvGrpSpPr/>
            </xdr:nvGrpSpPr>
            <xdr:grpSpPr>
              <a:xfrm>
                <a:off x="5662613" y="3425824"/>
                <a:ext cx="866775" cy="612776"/>
                <a:chOff x="5667375" y="3425824"/>
                <a:chExt cx="866775" cy="612776"/>
              </a:xfrm>
              <a:grpFill/>
            </xdr:grpSpPr>
            <xdr:sp macro="" textlink="">
              <xdr:nvSpPr>
                <xdr:cNvPr id="136" name="Retângulo 135">
                  <a:extLst>
                    <a:ext uri="{FF2B5EF4-FFF2-40B4-BE49-F238E27FC236}">
                      <a16:creationId xmlns:a16="http://schemas.microsoft.com/office/drawing/2014/main" id="{00000000-0008-0000-0800-000088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7" name="Retângulo 136">
                  <a:extLst>
                    <a:ext uri="{FF2B5EF4-FFF2-40B4-BE49-F238E27FC236}">
                      <a16:creationId xmlns:a16="http://schemas.microsoft.com/office/drawing/2014/main" id="{00000000-0008-0000-0800-000089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8" name="Retângulo 137">
                  <a:extLst>
                    <a:ext uri="{FF2B5EF4-FFF2-40B4-BE49-F238E27FC236}">
                      <a16:creationId xmlns:a16="http://schemas.microsoft.com/office/drawing/2014/main" id="{00000000-0008-0000-0800-00008A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31" name="Retângulo 130">
            <a:hlinkClick xmlns:r="http://schemas.openxmlformats.org/officeDocument/2006/relationships" r:id="rId36"/>
            <a:extLst>
              <a:ext uri="{FF2B5EF4-FFF2-40B4-BE49-F238E27FC236}">
                <a16:creationId xmlns:a16="http://schemas.microsoft.com/office/drawing/2014/main" id="{00000000-0008-0000-0800-000083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21/04/07100028/1_cress-df_concurso_publico_2021_edital_1.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O/73PtQ9uiS2S3MzuA4eEmqyiHGrBpUARaZX/3gjtpwvXrNn7VlDqyPD0dwP86US/RTKM0cJzz2LcvJV5qIecw==" saltValue="VtfoLGLyLAhuo8cL9B9qnA=="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4"/>
  <sheetViews>
    <sheetView showRowColHeaders="0" workbookViewId="0">
      <selection activeCell="B8" sqref="B8:D33"/>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01" t="s">
        <v>30</v>
      </c>
      <c r="C8" s="101"/>
      <c r="D8" s="101"/>
      <c r="G8" s="35" t="s">
        <v>32</v>
      </c>
      <c r="H8" s="106" t="s">
        <v>52</v>
      </c>
      <c r="I8" s="106"/>
      <c r="J8" s="106"/>
      <c r="K8" s="106"/>
      <c r="L8" s="106"/>
      <c r="M8" s="106"/>
      <c r="N8" s="106"/>
      <c r="O8" s="106"/>
      <c r="P8" s="106"/>
      <c r="S8" s="103" t="s">
        <v>12</v>
      </c>
      <c r="T8" s="103"/>
      <c r="U8" s="103"/>
    </row>
    <row r="9" spans="1:23" ht="15" customHeight="1" x14ac:dyDescent="0.25">
      <c r="B9" s="101"/>
      <c r="C9" s="101"/>
      <c r="D9" s="101"/>
      <c r="G9" s="35" t="s">
        <v>24</v>
      </c>
      <c r="H9" s="107">
        <v>44293</v>
      </c>
      <c r="I9" s="106"/>
      <c r="J9" s="106"/>
      <c r="K9" s="106"/>
      <c r="L9" s="106"/>
      <c r="M9" s="106"/>
      <c r="N9" s="106"/>
      <c r="O9" s="106"/>
      <c r="P9" s="106"/>
      <c r="S9" s="102"/>
      <c r="T9" s="102"/>
      <c r="U9" s="102"/>
    </row>
    <row r="10" spans="1:23" ht="15" customHeight="1" x14ac:dyDescent="0.25">
      <c r="B10" s="101"/>
      <c r="C10" s="101"/>
      <c r="D10" s="101"/>
      <c r="G10" s="35" t="s">
        <v>3</v>
      </c>
      <c r="H10" s="106" t="s">
        <v>53</v>
      </c>
      <c r="I10" s="106"/>
      <c r="J10" s="106"/>
      <c r="K10" s="106"/>
      <c r="L10" s="106"/>
      <c r="M10" s="106"/>
      <c r="N10" s="106"/>
      <c r="O10" s="106"/>
      <c r="P10" s="106"/>
      <c r="S10" s="102"/>
      <c r="T10" s="102"/>
      <c r="U10" s="102"/>
    </row>
    <row r="11" spans="1:23" ht="15" customHeight="1" x14ac:dyDescent="0.25">
      <c r="B11" s="101"/>
      <c r="C11" s="101"/>
      <c r="D11" s="101"/>
      <c r="G11" s="35" t="s">
        <v>43</v>
      </c>
      <c r="H11" s="108" t="s">
        <v>55</v>
      </c>
      <c r="I11" s="108"/>
      <c r="J11" s="108"/>
      <c r="K11" s="108"/>
      <c r="L11" s="108"/>
      <c r="M11" s="108"/>
      <c r="N11" s="108"/>
      <c r="O11" s="108"/>
      <c r="P11" s="108"/>
      <c r="S11" s="102"/>
      <c r="T11" s="102"/>
      <c r="U11" s="102"/>
    </row>
    <row r="12" spans="1:23" ht="15" customHeight="1" x14ac:dyDescent="0.25">
      <c r="B12" s="101"/>
      <c r="C12" s="101"/>
      <c r="D12" s="101"/>
      <c r="G12" s="36"/>
      <c r="H12" s="36"/>
      <c r="I12" s="36"/>
      <c r="J12" s="36"/>
      <c r="K12" s="36"/>
      <c r="L12" s="36"/>
      <c r="M12" s="36"/>
      <c r="N12" s="36"/>
      <c r="O12" s="36"/>
      <c r="P12" s="36"/>
      <c r="S12" s="102"/>
      <c r="T12" s="102"/>
      <c r="U12" s="102"/>
    </row>
    <row r="13" spans="1:23" ht="15" customHeight="1" x14ac:dyDescent="0.25">
      <c r="B13" s="101"/>
      <c r="C13" s="101"/>
      <c r="D13" s="101"/>
      <c r="G13" s="35" t="s">
        <v>5</v>
      </c>
      <c r="H13" s="106" t="s">
        <v>88</v>
      </c>
      <c r="I13" s="106"/>
      <c r="J13" s="106"/>
      <c r="K13" s="106"/>
      <c r="L13" s="106"/>
      <c r="M13" s="106"/>
      <c r="N13" s="106"/>
      <c r="O13" s="106"/>
      <c r="P13" s="106"/>
      <c r="S13" s="102"/>
      <c r="T13" s="102"/>
      <c r="U13" s="102"/>
    </row>
    <row r="14" spans="1:23" ht="15" customHeight="1" x14ac:dyDescent="0.25">
      <c r="B14" s="101"/>
      <c r="C14" s="101"/>
      <c r="D14" s="101"/>
      <c r="G14" s="35" t="s">
        <v>6</v>
      </c>
      <c r="H14" s="106"/>
      <c r="I14" s="106"/>
      <c r="J14" s="106"/>
      <c r="K14" s="106"/>
      <c r="L14" s="106"/>
      <c r="M14" s="106"/>
      <c r="N14" s="106"/>
      <c r="O14" s="106"/>
      <c r="P14" s="106"/>
      <c r="S14" s="102"/>
      <c r="T14" s="102"/>
      <c r="U14" s="102"/>
    </row>
    <row r="15" spans="1:23" ht="15" customHeight="1" x14ac:dyDescent="0.25">
      <c r="B15" s="101"/>
      <c r="C15" s="101"/>
      <c r="D15" s="101"/>
      <c r="G15" s="35" t="s">
        <v>7</v>
      </c>
      <c r="H15" s="106"/>
      <c r="I15" s="106"/>
      <c r="J15" s="106"/>
      <c r="K15" s="106"/>
      <c r="L15" s="106"/>
      <c r="M15" s="106"/>
      <c r="N15" s="106"/>
      <c r="O15" s="106"/>
      <c r="P15" s="106"/>
      <c r="S15" s="102"/>
      <c r="T15" s="102"/>
      <c r="U15" s="102"/>
    </row>
    <row r="16" spans="1:23" ht="15" customHeight="1" x14ac:dyDescent="0.25">
      <c r="B16" s="101"/>
      <c r="C16" s="101"/>
      <c r="D16" s="101"/>
      <c r="G16" s="35" t="s">
        <v>8</v>
      </c>
      <c r="H16" s="106" t="s">
        <v>56</v>
      </c>
      <c r="I16" s="106"/>
      <c r="J16" s="106"/>
      <c r="K16" s="106"/>
      <c r="L16" s="106"/>
      <c r="M16" s="106"/>
      <c r="N16" s="106"/>
      <c r="O16" s="106"/>
      <c r="P16" s="106"/>
      <c r="S16" s="102"/>
      <c r="T16" s="102"/>
      <c r="U16" s="102"/>
    </row>
    <row r="17" spans="2:23" ht="15" customHeight="1" x14ac:dyDescent="0.25">
      <c r="B17" s="101"/>
      <c r="C17" s="101"/>
      <c r="D17" s="101"/>
      <c r="G17" s="35" t="s">
        <v>9</v>
      </c>
      <c r="H17" s="121">
        <v>1741</v>
      </c>
      <c r="I17" s="106"/>
      <c r="J17" s="106"/>
      <c r="K17" s="106"/>
      <c r="L17" s="106"/>
      <c r="M17" s="106"/>
      <c r="N17" s="106"/>
      <c r="O17" s="106"/>
      <c r="P17" s="106"/>
      <c r="S17" s="102"/>
      <c r="T17" s="102"/>
      <c r="U17" s="102"/>
    </row>
    <row r="18" spans="2:23" ht="15" customHeight="1" x14ac:dyDescent="0.25">
      <c r="B18" s="101"/>
      <c r="C18" s="101"/>
      <c r="D18" s="101"/>
      <c r="G18" s="35" t="s">
        <v>10</v>
      </c>
      <c r="H18" s="106" t="s">
        <v>89</v>
      </c>
      <c r="I18" s="106"/>
      <c r="J18" s="106"/>
      <c r="K18" s="106"/>
      <c r="L18" s="106"/>
      <c r="M18" s="106"/>
      <c r="N18" s="106"/>
      <c r="O18" s="106"/>
      <c r="P18" s="106"/>
      <c r="S18" s="102"/>
      <c r="T18" s="102"/>
      <c r="U18" s="102"/>
    </row>
    <row r="19" spans="2:23" ht="15" customHeight="1" x14ac:dyDescent="0.25">
      <c r="B19" s="101"/>
      <c r="C19" s="101"/>
      <c r="D19" s="101"/>
      <c r="G19" s="36"/>
      <c r="H19" s="36"/>
      <c r="I19" s="36"/>
      <c r="J19" s="36"/>
      <c r="K19" s="36"/>
      <c r="L19" s="36"/>
      <c r="M19" s="36"/>
      <c r="N19" s="36"/>
      <c r="O19" s="36"/>
      <c r="P19" s="36"/>
    </row>
    <row r="20" spans="2:23" ht="15" customHeight="1" x14ac:dyDescent="0.25">
      <c r="B20" s="101"/>
      <c r="C20" s="101"/>
      <c r="D20" s="101"/>
      <c r="G20" s="35" t="s">
        <v>33</v>
      </c>
      <c r="H20" s="107">
        <v>44326</v>
      </c>
      <c r="I20" s="106"/>
      <c r="J20" s="106"/>
      <c r="K20" s="106"/>
      <c r="L20" s="106"/>
      <c r="M20" s="106"/>
      <c r="N20" s="106"/>
      <c r="O20" s="106"/>
      <c r="P20" s="106"/>
    </row>
    <row r="21" spans="2:23" ht="15" customHeight="1" x14ac:dyDescent="0.25">
      <c r="B21" s="101"/>
      <c r="C21" s="101"/>
      <c r="D21" s="101"/>
      <c r="G21" s="35" t="s">
        <v>34</v>
      </c>
      <c r="H21" s="118">
        <v>58</v>
      </c>
      <c r="I21" s="119"/>
      <c r="J21" s="119"/>
      <c r="K21" s="119"/>
      <c r="L21" s="119"/>
      <c r="M21" s="119"/>
      <c r="N21" s="119"/>
      <c r="O21" s="119"/>
      <c r="P21" s="119"/>
      <c r="T21" s="22"/>
    </row>
    <row r="22" spans="2:23" ht="15" customHeight="1" x14ac:dyDescent="0.25">
      <c r="B22" s="101"/>
      <c r="C22" s="101"/>
      <c r="D22" s="101"/>
      <c r="G22" s="36"/>
      <c r="H22" s="36"/>
      <c r="I22" s="36"/>
      <c r="J22" s="36"/>
      <c r="K22" s="36"/>
      <c r="L22" s="36"/>
      <c r="M22" s="36"/>
      <c r="N22" s="36"/>
      <c r="O22" s="36"/>
      <c r="P22" s="36"/>
    </row>
    <row r="23" spans="2:23" ht="15" customHeight="1" x14ac:dyDescent="0.25">
      <c r="B23" s="101"/>
      <c r="C23" s="101"/>
      <c r="D23" s="101"/>
      <c r="G23" s="35" t="s">
        <v>35</v>
      </c>
      <c r="H23" s="107">
        <v>44367</v>
      </c>
      <c r="I23" s="106"/>
      <c r="J23" s="106"/>
      <c r="K23" s="106"/>
      <c r="L23" s="106"/>
      <c r="M23" s="106"/>
      <c r="N23" s="106"/>
      <c r="O23" s="106"/>
      <c r="P23" s="106"/>
    </row>
    <row r="24" spans="2:23" ht="15" customHeight="1" x14ac:dyDescent="0.25">
      <c r="B24" s="101"/>
      <c r="C24" s="101"/>
      <c r="D24" s="101"/>
      <c r="G24" s="35" t="s">
        <v>4</v>
      </c>
      <c r="H24" s="120"/>
      <c r="I24" s="120"/>
      <c r="J24" s="120"/>
      <c r="K24" s="120"/>
      <c r="L24" s="120"/>
      <c r="M24" s="120"/>
      <c r="N24" s="120"/>
      <c r="O24" s="120"/>
      <c r="P24" s="120"/>
    </row>
    <row r="25" spans="2:23" ht="15" customHeight="1" x14ac:dyDescent="0.25">
      <c r="B25" s="101"/>
      <c r="C25" s="101"/>
      <c r="D25" s="101"/>
      <c r="G25" s="105" t="s">
        <v>11</v>
      </c>
      <c r="H25" s="104" t="s">
        <v>57</v>
      </c>
      <c r="I25" s="104"/>
      <c r="J25" s="104"/>
      <c r="K25" s="104"/>
      <c r="L25" s="104"/>
      <c r="M25" s="104"/>
      <c r="N25" s="104"/>
      <c r="O25" s="104"/>
      <c r="P25" s="104"/>
      <c r="R25" s="67" t="s">
        <v>31</v>
      </c>
    </row>
    <row r="26" spans="2:23" ht="15" customHeight="1" x14ac:dyDescent="0.25">
      <c r="B26" s="101"/>
      <c r="C26" s="101"/>
      <c r="D26" s="101"/>
      <c r="G26" s="105"/>
      <c r="H26" s="104"/>
      <c r="I26" s="104"/>
      <c r="J26" s="104"/>
      <c r="K26" s="104"/>
      <c r="L26" s="104"/>
      <c r="M26" s="104"/>
      <c r="N26" s="104"/>
      <c r="O26" s="104"/>
      <c r="P26" s="104"/>
      <c r="R26" s="109" t="s">
        <v>54</v>
      </c>
      <c r="S26" s="110"/>
      <c r="T26" s="110"/>
      <c r="U26" s="111"/>
      <c r="W26" s="21"/>
    </row>
    <row r="27" spans="2:23" ht="15" customHeight="1" x14ac:dyDescent="0.25">
      <c r="B27" s="101"/>
      <c r="C27" s="101"/>
      <c r="D27" s="101"/>
      <c r="G27" s="105"/>
      <c r="H27" s="104"/>
      <c r="I27" s="104"/>
      <c r="J27" s="104"/>
      <c r="K27" s="104"/>
      <c r="L27" s="104"/>
      <c r="M27" s="104"/>
      <c r="N27" s="104"/>
      <c r="O27" s="104"/>
      <c r="P27" s="104"/>
      <c r="R27" s="112"/>
      <c r="S27" s="113"/>
      <c r="T27" s="113"/>
      <c r="U27" s="114"/>
      <c r="W27" s="21"/>
    </row>
    <row r="28" spans="2:23" ht="15" customHeight="1" x14ac:dyDescent="0.25">
      <c r="B28" s="101"/>
      <c r="C28" s="101"/>
      <c r="D28" s="101"/>
      <c r="G28" s="105"/>
      <c r="H28" s="104"/>
      <c r="I28" s="104"/>
      <c r="J28" s="104"/>
      <c r="K28" s="104"/>
      <c r="L28" s="104"/>
      <c r="M28" s="104"/>
      <c r="N28" s="104"/>
      <c r="O28" s="104"/>
      <c r="P28" s="104"/>
      <c r="R28" s="112"/>
      <c r="S28" s="113"/>
      <c r="T28" s="113"/>
      <c r="U28" s="114"/>
      <c r="W28" s="21"/>
    </row>
    <row r="29" spans="2:23" ht="15" customHeight="1" x14ac:dyDescent="0.25">
      <c r="B29" s="101"/>
      <c r="C29" s="101"/>
      <c r="D29" s="101"/>
      <c r="G29" s="105"/>
      <c r="H29" s="104"/>
      <c r="I29" s="104"/>
      <c r="J29" s="104"/>
      <c r="K29" s="104"/>
      <c r="L29" s="104"/>
      <c r="M29" s="104"/>
      <c r="N29" s="104"/>
      <c r="O29" s="104"/>
      <c r="P29" s="104"/>
      <c r="R29" s="112"/>
      <c r="S29" s="113"/>
      <c r="T29" s="113"/>
      <c r="U29" s="114"/>
      <c r="W29" s="21"/>
    </row>
    <row r="30" spans="2:23" ht="15" customHeight="1" x14ac:dyDescent="0.25">
      <c r="B30" s="101"/>
      <c r="C30" s="101"/>
      <c r="D30" s="101"/>
      <c r="G30" s="105"/>
      <c r="H30" s="104"/>
      <c r="I30" s="104"/>
      <c r="J30" s="104"/>
      <c r="K30" s="104"/>
      <c r="L30" s="104"/>
      <c r="M30" s="104"/>
      <c r="N30" s="104"/>
      <c r="O30" s="104"/>
      <c r="P30" s="104"/>
      <c r="R30" s="112"/>
      <c r="S30" s="113"/>
      <c r="T30" s="113"/>
      <c r="U30" s="114"/>
      <c r="W30" s="21"/>
    </row>
    <row r="31" spans="2:23" ht="15" customHeight="1" x14ac:dyDescent="0.25">
      <c r="B31" s="101"/>
      <c r="C31" s="101"/>
      <c r="D31" s="101"/>
      <c r="G31" s="105"/>
      <c r="H31" s="104"/>
      <c r="I31" s="104"/>
      <c r="J31" s="104"/>
      <c r="K31" s="104"/>
      <c r="L31" s="104"/>
      <c r="M31" s="104"/>
      <c r="N31" s="104"/>
      <c r="O31" s="104"/>
      <c r="P31" s="104"/>
      <c r="R31" s="112"/>
      <c r="S31" s="113"/>
      <c r="T31" s="113"/>
      <c r="U31" s="114"/>
      <c r="W31" s="21"/>
    </row>
    <row r="32" spans="2:23" ht="15" customHeight="1" x14ac:dyDescent="0.25">
      <c r="B32" s="101"/>
      <c r="C32" s="101"/>
      <c r="D32" s="101"/>
      <c r="G32" s="105"/>
      <c r="H32" s="104"/>
      <c r="I32" s="104"/>
      <c r="J32" s="104"/>
      <c r="K32" s="104"/>
      <c r="L32" s="104"/>
      <c r="M32" s="104"/>
      <c r="N32" s="104"/>
      <c r="O32" s="104"/>
      <c r="P32" s="104"/>
      <c r="R32" s="112"/>
      <c r="S32" s="113"/>
      <c r="T32" s="113"/>
      <c r="U32" s="114"/>
      <c r="W32" s="21"/>
    </row>
    <row r="33" spans="2:23" ht="15" customHeight="1" x14ac:dyDescent="0.25">
      <c r="B33" s="101"/>
      <c r="C33" s="101"/>
      <c r="D33" s="101"/>
      <c r="G33" s="105"/>
      <c r="H33" s="104"/>
      <c r="I33" s="104"/>
      <c r="J33" s="104"/>
      <c r="K33" s="104"/>
      <c r="L33" s="104"/>
      <c r="M33" s="104"/>
      <c r="N33" s="104"/>
      <c r="O33" s="104"/>
      <c r="P33" s="104"/>
      <c r="R33" s="115"/>
      <c r="S33" s="116"/>
      <c r="T33" s="116"/>
      <c r="U33" s="117"/>
      <c r="W33" s="21"/>
    </row>
    <row r="34" spans="2:23" ht="15" customHeight="1" x14ac:dyDescent="0.25"/>
  </sheetData>
  <sheetProtection algorithmName="SHA-512" hashValue="XHq07pAvoZdQAZyp6yYdfSvrlAGU1Q1Q8xpiE4639SdUxRQoT1ruXuvl8rjZYgUiy8Rmd3i1MnJjZFxYS6mDkw==" saltValue="YT7zeUtmX8BSURT2EiUjwQ==" spinCount="100000" sheet="1" objects="1" scenarios="1" insertHyperlinks="0" selectLockedCells="1"/>
  <mergeCells count="20">
    <mergeCell ref="H24:P24"/>
    <mergeCell ref="H16:P16"/>
    <mergeCell ref="H17:P17"/>
    <mergeCell ref="H18:P18"/>
    <mergeCell ref="B8:D33"/>
    <mergeCell ref="S9:U18"/>
    <mergeCell ref="S8:U8"/>
    <mergeCell ref="H25:P33"/>
    <mergeCell ref="G25:G33"/>
    <mergeCell ref="H8:P8"/>
    <mergeCell ref="H9:P9"/>
    <mergeCell ref="H10:P10"/>
    <mergeCell ref="H11:P11"/>
    <mergeCell ref="H13:P13"/>
    <mergeCell ref="H14:P14"/>
    <mergeCell ref="H15:P15"/>
    <mergeCell ref="R26:U33"/>
    <mergeCell ref="H20:P20"/>
    <mergeCell ref="H21:P21"/>
    <mergeCell ref="H23:P23"/>
  </mergeCells>
  <hyperlinks>
    <hyperlink ref="H11:P11" r:id="rId1" display="https://dhg1h5j42swfq.cloudfront.net/2021/04/07100028/1_cress-df_concurso_publico_2021_edital_1.pdf" xr:uid="{950094C0-F255-45CF-A754-D3626AFDCBD8}"/>
  </hyperlinks>
  <pageMargins left="0.511811024" right="0.511811024" top="0.78740157499999996" bottom="0.78740157499999996" header="0.31496062000000002" footer="0.31496062000000002"/>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F14" sqref="F14"/>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45</v>
      </c>
      <c r="R8" s="130"/>
      <c r="S8" s="130"/>
      <c r="T8" s="43"/>
      <c r="U8" s="130" t="s">
        <v>46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44</v>
      </c>
      <c r="J10" s="45" t="s">
        <v>14</v>
      </c>
      <c r="K10" s="46"/>
      <c r="L10" s="45" t="s">
        <v>15</v>
      </c>
      <c r="M10" s="45" t="s">
        <v>16</v>
      </c>
      <c r="N10" s="45" t="s">
        <v>17</v>
      </c>
      <c r="O10" s="45" t="s">
        <v>18</v>
      </c>
      <c r="P10" s="46"/>
      <c r="Q10" s="45" t="s">
        <v>0</v>
      </c>
      <c r="R10" s="45" t="s">
        <v>19</v>
      </c>
      <c r="S10" s="45" t="s">
        <v>36</v>
      </c>
      <c r="T10" s="46"/>
      <c r="U10" s="45" t="s">
        <v>0</v>
      </c>
      <c r="V10" s="45" t="s">
        <v>19</v>
      </c>
      <c r="W10" s="45" t="s">
        <v>36</v>
      </c>
      <c r="Y10" s="129"/>
      <c r="Z10" s="129"/>
    </row>
    <row r="11" spans="1:27" x14ac:dyDescent="0.25">
      <c r="E11" s="47">
        <v>1</v>
      </c>
      <c r="F11" s="59" t="s">
        <v>48</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x14ac:dyDescent="0.25">
      <c r="E12" s="51">
        <v>2</v>
      </c>
      <c r="F12" s="60" t="s">
        <v>58</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14" si="0">IF(ISNUMBER(R12/Q12),R12/Q12,"")</f>
        <v/>
      </c>
      <c r="T12" s="43"/>
      <c r="U12" s="53" t="str">
        <f>'D2'!$U$74</f>
        <v/>
      </c>
      <c r="V12" s="53" t="str">
        <f>'D2'!$V$74</f>
        <v/>
      </c>
      <c r="W12" s="52" t="str">
        <f t="shared" ref="W12:W14" si="1">IF(ISNUMBER(V12/U12),V12/U12,"")</f>
        <v/>
      </c>
      <c r="Y12" s="129"/>
      <c r="Z12" s="129"/>
    </row>
    <row r="13" spans="1:27" x14ac:dyDescent="0.25">
      <c r="E13" s="47">
        <v>3</v>
      </c>
      <c r="F13" s="59" t="s">
        <v>59</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x14ac:dyDescent="0.25">
      <c r="E14" s="51">
        <v>4</v>
      </c>
      <c r="F14" s="60" t="s">
        <v>47</v>
      </c>
      <c r="G14" s="48"/>
      <c r="H14" s="52">
        <f>'D4'!$H$74</f>
        <v>0</v>
      </c>
      <c r="I14" s="52">
        <f>'D4'!$I$74</f>
        <v>0</v>
      </c>
      <c r="J14" s="52">
        <f>'D4'!$J$74</f>
        <v>0</v>
      </c>
      <c r="K14" s="43"/>
      <c r="L14" s="52">
        <f>'D4'!$L$74</f>
        <v>0</v>
      </c>
      <c r="M14" s="52">
        <f>'D4'!$M$74</f>
        <v>0</v>
      </c>
      <c r="N14" s="52">
        <f>'D4'!$N$74</f>
        <v>0</v>
      </c>
      <c r="O14" s="52">
        <f>'D4'!$O$74</f>
        <v>0</v>
      </c>
      <c r="P14" s="43"/>
      <c r="Q14" s="53" t="str">
        <f>'D4'!$Q$74</f>
        <v/>
      </c>
      <c r="R14" s="53" t="str">
        <f>'D4'!$R$74</f>
        <v/>
      </c>
      <c r="S14" s="52" t="str">
        <f t="shared" si="0"/>
        <v/>
      </c>
      <c r="T14" s="43"/>
      <c r="U14" s="53" t="str">
        <f>'D4'!$U$74</f>
        <v/>
      </c>
      <c r="V14" s="53" t="str">
        <f>'D4'!$V$74</f>
        <v/>
      </c>
      <c r="W14" s="52" t="str">
        <f t="shared" si="1"/>
        <v/>
      </c>
      <c r="Y14" s="129"/>
      <c r="Z14" s="129"/>
    </row>
    <row r="15" spans="1:27" x14ac:dyDescent="0.25">
      <c r="E15" s="47">
        <v>5</v>
      </c>
      <c r="F15" s="59"/>
      <c r="G15" s="48"/>
      <c r="H15" s="49"/>
      <c r="I15" s="49"/>
      <c r="J15" s="49"/>
      <c r="K15" s="43"/>
      <c r="L15" s="49"/>
      <c r="M15" s="49"/>
      <c r="N15" s="49"/>
      <c r="O15" s="49"/>
      <c r="P15" s="43"/>
      <c r="Q15" s="50"/>
      <c r="R15" s="50"/>
      <c r="S15" s="49"/>
      <c r="T15" s="43"/>
      <c r="U15" s="50"/>
      <c r="V15" s="50"/>
      <c r="W15" s="49"/>
      <c r="Y15" s="129"/>
      <c r="Z15" s="129"/>
    </row>
    <row r="16" spans="1:27" x14ac:dyDescent="0.25">
      <c r="E16" s="51">
        <v>6</v>
      </c>
      <c r="F16" s="60"/>
      <c r="G16" s="48"/>
      <c r="H16" s="52"/>
      <c r="I16" s="52"/>
      <c r="J16" s="52"/>
      <c r="K16" s="43"/>
      <c r="L16" s="52"/>
      <c r="M16" s="52"/>
      <c r="N16" s="52"/>
      <c r="O16" s="52"/>
      <c r="P16" s="43"/>
      <c r="Q16" s="53"/>
      <c r="R16" s="53"/>
      <c r="S16" s="52"/>
      <c r="T16" s="43"/>
      <c r="U16" s="53"/>
      <c r="V16" s="53"/>
      <c r="W16" s="52"/>
      <c r="Y16" s="129"/>
      <c r="Z16" s="129"/>
    </row>
    <row r="17" spans="5:26" x14ac:dyDescent="0.25">
      <c r="E17" s="47">
        <v>7</v>
      </c>
      <c r="F17" s="59"/>
      <c r="G17" s="48"/>
      <c r="H17" s="49"/>
      <c r="I17" s="49"/>
      <c r="J17" s="49"/>
      <c r="K17" s="43"/>
      <c r="L17" s="49"/>
      <c r="M17" s="49"/>
      <c r="N17" s="49"/>
      <c r="O17" s="49"/>
      <c r="P17" s="43"/>
      <c r="Q17" s="50"/>
      <c r="R17" s="50"/>
      <c r="S17" s="49"/>
      <c r="T17" s="43"/>
      <c r="U17" s="50"/>
      <c r="V17" s="50"/>
      <c r="W17" s="49"/>
      <c r="Y17" s="129"/>
      <c r="Z17" s="129"/>
    </row>
    <row r="18" spans="5:26" x14ac:dyDescent="0.25">
      <c r="E18" s="51">
        <v>8</v>
      </c>
      <c r="F18" s="60"/>
      <c r="G18" s="48"/>
      <c r="H18" s="52"/>
      <c r="I18" s="52"/>
      <c r="J18" s="52"/>
      <c r="K18" s="43"/>
      <c r="L18" s="52"/>
      <c r="M18" s="52"/>
      <c r="N18" s="52"/>
      <c r="O18" s="52"/>
      <c r="P18" s="43"/>
      <c r="Q18" s="53"/>
      <c r="R18" s="53"/>
      <c r="S18" s="52"/>
      <c r="T18" s="43"/>
      <c r="U18" s="53"/>
      <c r="V18" s="53"/>
      <c r="W18" s="52"/>
      <c r="Y18" s="129"/>
      <c r="Z18" s="129"/>
    </row>
    <row r="19" spans="5:26" x14ac:dyDescent="0.25">
      <c r="E19" s="47">
        <v>9</v>
      </c>
      <c r="F19" s="59"/>
      <c r="G19" s="48"/>
      <c r="H19" s="49"/>
      <c r="I19" s="49"/>
      <c r="J19" s="49"/>
      <c r="K19" s="43"/>
      <c r="L19" s="49"/>
      <c r="M19" s="49"/>
      <c r="N19" s="49"/>
      <c r="O19" s="49"/>
      <c r="P19" s="43"/>
      <c r="Q19" s="50"/>
      <c r="R19" s="50"/>
      <c r="S19" s="49"/>
      <c r="T19" s="43"/>
      <c r="U19" s="50"/>
      <c r="V19" s="50"/>
      <c r="W19" s="49"/>
      <c r="Y19" s="129"/>
      <c r="Z19" s="129"/>
    </row>
    <row r="20" spans="5:26" x14ac:dyDescent="0.25">
      <c r="E20" s="51">
        <v>10</v>
      </c>
      <c r="F20" s="60"/>
      <c r="G20" s="48"/>
      <c r="H20" s="52"/>
      <c r="I20" s="52"/>
      <c r="J20" s="52"/>
      <c r="K20" s="43"/>
      <c r="L20" s="52"/>
      <c r="M20" s="52"/>
      <c r="N20" s="52"/>
      <c r="O20" s="52"/>
      <c r="P20" s="43"/>
      <c r="Q20" s="53"/>
      <c r="R20" s="53"/>
      <c r="S20" s="52"/>
      <c r="T20" s="43"/>
      <c r="U20" s="53"/>
      <c r="V20" s="53"/>
      <c r="W20" s="52"/>
      <c r="Y20" s="129"/>
      <c r="Z20" s="129"/>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5i3YverU1L7hh6l642r30waKfnNIh+4El1t7jeO94ub6Jstapd8oE706StoMbgqF9HE5uNyJE2AdVy09Utw/1g==" saltValue="vDPUn35vUkwjqIDj7Uh9zw=="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56" priority="13" operator="equal">
      <formula>"A"</formula>
    </cfRule>
    <cfRule type="cellIs" dxfId="55" priority="14" operator="equal">
      <formula>"U"</formula>
    </cfRule>
    <cfRule type="cellIs" dxfId="54" priority="15" operator="equal">
      <formula>"OK"</formula>
    </cfRule>
  </conditionalFormatting>
  <conditionalFormatting sqref="L10:O10 H13:I13 H17:I17 H21:I21 H25:I25">
    <cfRule type="cellIs" dxfId="53" priority="22" operator="equal">
      <formula>"A"</formula>
    </cfRule>
    <cfRule type="cellIs" dxfId="52" priority="23" operator="equal">
      <formula>"U"</formula>
    </cfRule>
    <cfRule type="cellIs" dxfId="51" priority="24" operator="equal">
      <formula>"OK"</formula>
    </cfRule>
  </conditionalFormatting>
  <conditionalFormatting sqref="L9:O9">
    <cfRule type="cellIs" dxfId="50" priority="25" operator="equal">
      <formula>"A"</formula>
    </cfRule>
    <cfRule type="cellIs" dxfId="49" priority="26" operator="equal">
      <formula>"U"</formula>
    </cfRule>
    <cfRule type="cellIs" dxfId="48" priority="27" operator="equal">
      <formula>"OK"</formula>
    </cfRule>
  </conditionalFormatting>
  <conditionalFormatting sqref="J13 J17 J21 J25">
    <cfRule type="cellIs" dxfId="47" priority="19" operator="equal">
      <formula>"A"</formula>
    </cfRule>
    <cfRule type="cellIs" dxfId="46" priority="20" operator="equal">
      <formula>"U"</formula>
    </cfRule>
    <cfRule type="cellIs" dxfId="45" priority="21" operator="equal">
      <formula>"OK"</formula>
    </cfRule>
  </conditionalFormatting>
  <conditionalFormatting sqref="L11:O11 L13:N13 L17:N17 L21:N21 L25:N25 L15:O15 L19:O19 L23:O23">
    <cfRule type="cellIs" dxfId="44" priority="16" operator="equal">
      <formula>"A"</formula>
    </cfRule>
    <cfRule type="cellIs" dxfId="43" priority="17" operator="equal">
      <formula>"U"</formula>
    </cfRule>
    <cfRule type="cellIs" dxfId="42" priority="18" operator="equal">
      <formula>"OK"</formula>
    </cfRule>
  </conditionalFormatting>
  <conditionalFormatting sqref="O27 O29 O31 O33 O35 O37 O39">
    <cfRule type="cellIs" dxfId="41" priority="1" operator="equal">
      <formula>"A"</formula>
    </cfRule>
    <cfRule type="cellIs" dxfId="40" priority="2" operator="equal">
      <formula>"U"</formula>
    </cfRule>
    <cfRule type="cellIs" dxfId="39" priority="3" operator="equal">
      <formula>"OK"</formula>
    </cfRule>
  </conditionalFormatting>
  <conditionalFormatting sqref="H27:I27 H29:I29 H31:I31 H33:I33 H35:I35 H37:I37 H39:I39">
    <cfRule type="cellIs" dxfId="38" priority="10" operator="equal">
      <formula>"A"</formula>
    </cfRule>
    <cfRule type="cellIs" dxfId="37" priority="11" operator="equal">
      <formula>"U"</formula>
    </cfRule>
    <cfRule type="cellIs" dxfId="36" priority="12" operator="equal">
      <formula>"OK"</formula>
    </cfRule>
  </conditionalFormatting>
  <conditionalFormatting sqref="J27 J29 J31 J33 J35 J37 J39">
    <cfRule type="cellIs" dxfId="35" priority="7" operator="equal">
      <formula>"A"</formula>
    </cfRule>
    <cfRule type="cellIs" dxfId="34" priority="8" operator="equal">
      <formula>"U"</formula>
    </cfRule>
    <cfRule type="cellIs" dxfId="33" priority="9" operator="equal">
      <formula>"OK"</formula>
    </cfRule>
  </conditionalFormatting>
  <conditionalFormatting sqref="L27:N27 L29:N29 L31:N31 L33:N33 L35:N35 L37:N37 L39:N39">
    <cfRule type="cellIs" dxfId="32" priority="4" operator="equal">
      <formula>"A"</formula>
    </cfRule>
    <cfRule type="cellIs" dxfId="31" priority="5" operator="equal">
      <formula>"U"</formula>
    </cfRule>
    <cfRule type="cellIs" dxfId="30" priority="6" operator="equal">
      <formula>"OK"</formula>
    </cfRule>
  </conditionalFormatting>
  <hyperlinks>
    <hyperlink ref="F14" location="'D4'!A1" display="Ética no Serviço Público" xr:uid="{00000000-0004-0000-0300-00001A000000}"/>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61"/>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37</v>
      </c>
      <c r="H8" s="79" t="s">
        <v>38</v>
      </c>
      <c r="I8" s="79" t="s">
        <v>39</v>
      </c>
      <c r="J8" s="80" t="s">
        <v>40</v>
      </c>
      <c r="K8" s="37"/>
      <c r="L8" s="69"/>
      <c r="M8" s="70"/>
      <c r="N8" s="70"/>
      <c r="O8" s="70"/>
      <c r="P8" s="70"/>
      <c r="Q8" s="70"/>
      <c r="R8" s="70"/>
      <c r="S8" s="71"/>
      <c r="T8" s="37"/>
      <c r="U8" s="37"/>
      <c r="V8" s="38"/>
    </row>
    <row r="9" spans="1:22" ht="15" customHeight="1" x14ac:dyDescent="0.2">
      <c r="A9" s="37"/>
      <c r="B9" s="37"/>
      <c r="C9" s="81">
        <v>1</v>
      </c>
      <c r="D9" s="131" t="str">
        <f>Disciplinas!F11</f>
        <v>LÍNGUA PORTUGUESA</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NOÇÕES DE INFORMÁTICA</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RACIOCÍNIO LÓGICO E MATEMÁTICO</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t="str">
        <f>Disciplinas!F14</f>
        <v>CONHECIMENTOS ESPECÍFICOS</v>
      </c>
      <c r="E12" s="131"/>
      <c r="F12" s="131"/>
      <c r="G12" s="82">
        <f>IF(ISNUMBER(AVERAGE(Disciplinas!H14:J14)),AVERAGE(Disciplinas!H14:J14),0)</f>
        <v>0</v>
      </c>
      <c r="H12" s="82">
        <f>IF(ISNUMBER(AVERAGE(Disciplinas!L14:O14)),AVERAGE(Disciplinas!L14:O14),0)</f>
        <v>0</v>
      </c>
      <c r="I12" s="82" t="str">
        <f>Disciplinas!S14</f>
        <v/>
      </c>
      <c r="J12" s="83" t="str">
        <f>Disciplinas!W14</f>
        <v/>
      </c>
      <c r="K12" s="37"/>
      <c r="L12" s="72"/>
      <c r="M12" s="68"/>
      <c r="N12" s="68"/>
      <c r="O12" s="68"/>
      <c r="P12" s="68"/>
      <c r="Q12" s="68"/>
      <c r="R12" s="68"/>
      <c r="S12" s="73"/>
      <c r="T12" s="37"/>
      <c r="U12" s="37"/>
      <c r="V12" s="38"/>
    </row>
    <row r="13" spans="1:22" ht="15" customHeight="1" x14ac:dyDescent="0.2">
      <c r="A13" s="37"/>
      <c r="B13" s="37"/>
      <c r="C13" s="81">
        <v>5</v>
      </c>
      <c r="D13" s="131">
        <f>Disciplinas!F15</f>
        <v>0</v>
      </c>
      <c r="E13" s="131"/>
      <c r="F13" s="131"/>
      <c r="G13" s="82">
        <f>IF(ISNUMBER(AVERAGE(Disciplinas!H15:J15)),AVERAGE(Disciplinas!H15:J15),0)</f>
        <v>0</v>
      </c>
      <c r="H13" s="82">
        <f>IF(ISNUMBER(AVERAGE(Disciplinas!L15:O15)),AVERAGE(Disciplinas!L15:O15),0)</f>
        <v>0</v>
      </c>
      <c r="I13" s="82">
        <f>Disciplinas!S15</f>
        <v>0</v>
      </c>
      <c r="J13" s="83">
        <f>Disciplinas!W15</f>
        <v>0</v>
      </c>
      <c r="K13" s="37"/>
      <c r="L13" s="72"/>
      <c r="M13" s="68"/>
      <c r="N13" s="68"/>
      <c r="O13" s="68"/>
      <c r="P13" s="68"/>
      <c r="Q13" s="68"/>
      <c r="R13" s="68"/>
      <c r="S13" s="73"/>
      <c r="T13" s="37"/>
      <c r="U13" s="37"/>
      <c r="V13" s="38"/>
    </row>
    <row r="14" spans="1:22" ht="15" customHeight="1" x14ac:dyDescent="0.2">
      <c r="A14" s="37"/>
      <c r="B14" s="37"/>
      <c r="C14" s="81">
        <v>6</v>
      </c>
      <c r="D14" s="131">
        <f>Disciplinas!F16</f>
        <v>0</v>
      </c>
      <c r="E14" s="131"/>
      <c r="F14" s="131"/>
      <c r="G14" s="82">
        <f>IF(ISNUMBER(AVERAGE(Disciplinas!H16:J16)),AVERAGE(Disciplinas!H16:J16),0)</f>
        <v>0</v>
      </c>
      <c r="H14" s="82">
        <f>IF(ISNUMBER(AVERAGE(Disciplinas!L16:O16)),AVERAGE(Disciplinas!L16:O16),0)</f>
        <v>0</v>
      </c>
      <c r="I14" s="82">
        <f>Disciplinas!S16</f>
        <v>0</v>
      </c>
      <c r="J14" s="83">
        <f>Disciplinas!W16</f>
        <v>0</v>
      </c>
      <c r="K14" s="37"/>
      <c r="L14" s="72"/>
      <c r="M14" s="68"/>
      <c r="N14" s="68"/>
      <c r="O14" s="68"/>
      <c r="P14" s="68"/>
      <c r="Q14" s="68"/>
      <c r="R14" s="68"/>
      <c r="S14" s="73"/>
      <c r="T14" s="37"/>
      <c r="U14" s="37"/>
      <c r="V14" s="38"/>
    </row>
    <row r="15" spans="1:22" ht="15" customHeight="1" x14ac:dyDescent="0.2">
      <c r="A15" s="37"/>
      <c r="B15" s="37"/>
      <c r="C15" s="81">
        <v>7</v>
      </c>
      <c r="D15" s="131">
        <f>Disciplinas!F17</f>
        <v>0</v>
      </c>
      <c r="E15" s="131"/>
      <c r="F15" s="131"/>
      <c r="G15" s="82">
        <f>IF(ISNUMBER(AVERAGE(Disciplinas!H17:J17)),AVERAGE(Disciplinas!H17:J17),0)</f>
        <v>0</v>
      </c>
      <c r="H15" s="82">
        <f>IF(ISNUMBER(AVERAGE(Disciplinas!L17:O17)),AVERAGE(Disciplinas!L17:O17),0)</f>
        <v>0</v>
      </c>
      <c r="I15" s="82">
        <f>Disciplinas!S17</f>
        <v>0</v>
      </c>
      <c r="J15" s="83">
        <f>Disciplinas!W17</f>
        <v>0</v>
      </c>
      <c r="K15" s="37"/>
      <c r="L15" s="72"/>
      <c r="M15" s="68"/>
      <c r="N15" s="68"/>
      <c r="O15" s="68"/>
      <c r="P15" s="68"/>
      <c r="Q15" s="68"/>
      <c r="R15" s="68"/>
      <c r="S15" s="73"/>
      <c r="T15" s="37"/>
      <c r="U15" s="37"/>
      <c r="V15" s="38"/>
    </row>
    <row r="16" spans="1:22" ht="15" customHeight="1" x14ac:dyDescent="0.2">
      <c r="A16" s="37"/>
      <c r="B16" s="37"/>
      <c r="C16" s="81">
        <v>8</v>
      </c>
      <c r="D16" s="131">
        <f>Disciplinas!F18</f>
        <v>0</v>
      </c>
      <c r="E16" s="131"/>
      <c r="F16" s="131"/>
      <c r="G16" s="82">
        <f>IF(ISNUMBER(AVERAGE(Disciplinas!H18:J18)),AVERAGE(Disciplinas!H18:J18),0)</f>
        <v>0</v>
      </c>
      <c r="H16" s="82">
        <f>IF(ISNUMBER(AVERAGE(Disciplinas!L18:O18)),AVERAGE(Disciplinas!L18:O18),0)</f>
        <v>0</v>
      </c>
      <c r="I16" s="82">
        <f>Disciplinas!S18</f>
        <v>0</v>
      </c>
      <c r="J16" s="83">
        <f>Disciplinas!W18</f>
        <v>0</v>
      </c>
      <c r="K16" s="37"/>
      <c r="L16" s="72"/>
      <c r="M16" s="68"/>
      <c r="N16" s="68"/>
      <c r="O16" s="68"/>
      <c r="P16" s="68"/>
      <c r="Q16" s="68"/>
      <c r="R16" s="68"/>
      <c r="S16" s="73"/>
      <c r="T16" s="37"/>
      <c r="U16" s="37"/>
      <c r="V16" s="38"/>
    </row>
    <row r="17" spans="1:22" ht="15" customHeight="1" x14ac:dyDescent="0.2">
      <c r="A17" s="37"/>
      <c r="B17" s="37"/>
      <c r="C17" s="81">
        <v>9</v>
      </c>
      <c r="D17" s="131">
        <f>Disciplinas!F19</f>
        <v>0</v>
      </c>
      <c r="E17" s="131"/>
      <c r="F17" s="131"/>
      <c r="G17" s="82">
        <f>IF(ISNUMBER(AVERAGE(Disciplinas!H19:J19)),AVERAGE(Disciplinas!H19:J19),0)</f>
        <v>0</v>
      </c>
      <c r="H17" s="82">
        <f>IF(ISNUMBER(AVERAGE(Disciplinas!L19:O19)),AVERAGE(Disciplinas!L19:O19),0)</f>
        <v>0</v>
      </c>
      <c r="I17" s="82">
        <f>Disciplinas!S19</f>
        <v>0</v>
      </c>
      <c r="J17" s="83">
        <f>Disciplinas!W19</f>
        <v>0</v>
      </c>
      <c r="K17" s="37"/>
      <c r="L17" s="72"/>
      <c r="M17" s="68"/>
      <c r="N17" s="68"/>
      <c r="O17" s="68"/>
      <c r="P17" s="68"/>
      <c r="Q17" s="68"/>
      <c r="R17" s="68"/>
      <c r="S17" s="73"/>
      <c r="T17" s="37"/>
      <c r="U17" s="37"/>
      <c r="V17" s="38"/>
    </row>
    <row r="18" spans="1:22" ht="15" customHeight="1" x14ac:dyDescent="0.2">
      <c r="A18" s="37"/>
      <c r="B18" s="37"/>
      <c r="C18" s="81">
        <v>10</v>
      </c>
      <c r="D18" s="131">
        <f>Disciplinas!F20</f>
        <v>0</v>
      </c>
      <c r="E18" s="131"/>
      <c r="F18" s="131"/>
      <c r="G18" s="82">
        <f>IF(ISNUMBER(AVERAGE(Disciplinas!H20:J20)),AVERAGE(Disciplinas!H20:J20),0)</f>
        <v>0</v>
      </c>
      <c r="H18" s="82">
        <f>IF(ISNUMBER(AVERAGE(Disciplinas!L20:O20)),AVERAGE(Disciplinas!L20:O20),0)</f>
        <v>0</v>
      </c>
      <c r="I18" s="82">
        <f>Disciplinas!S20</f>
        <v>0</v>
      </c>
      <c r="J18" s="83">
        <f>Disciplinas!W20</f>
        <v>0</v>
      </c>
      <c r="K18" s="37"/>
      <c r="L18" s="72"/>
      <c r="M18" s="68"/>
      <c r="N18" s="68"/>
      <c r="O18" s="68"/>
      <c r="P18" s="68"/>
      <c r="Q18" s="68"/>
      <c r="R18" s="68"/>
      <c r="S18" s="73"/>
      <c r="T18" s="37"/>
      <c r="U18" s="37"/>
      <c r="V18" s="38"/>
    </row>
    <row r="19" spans="1:22" ht="15" customHeight="1" x14ac:dyDescent="0.2">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sheetData>
  <sheetProtection algorithmName="SHA-512" hashValue="Zu9Q8Rbb3p8/oL1qO6PKtiyW/z3OWz3l+SULEcYelELGp/oelOnFsvvF7eFigt8lqDYnHHQtsMBtVz4MU2dekw==" saltValue="JgHcacEIUIeQ5oAB3TR2ww==" spinCount="100000" objects="1" scenarios="1" insertHyperlinks="0" selectLockedCells="1"/>
  <mergeCells count="30">
    <mergeCell ref="D34:F34"/>
    <mergeCell ref="D35:F35"/>
    <mergeCell ref="D36:F36"/>
    <mergeCell ref="D37:F37"/>
    <mergeCell ref="D38:F38"/>
    <mergeCell ref="D29:F29"/>
    <mergeCell ref="D30:F30"/>
    <mergeCell ref="D31:F31"/>
    <mergeCell ref="D32:F32"/>
    <mergeCell ref="D33:F33"/>
    <mergeCell ref="D19:F19"/>
    <mergeCell ref="D20:F20"/>
    <mergeCell ref="D21:F21"/>
    <mergeCell ref="D27:F27"/>
    <mergeCell ref="D28:F28"/>
    <mergeCell ref="D22:F22"/>
    <mergeCell ref="D23:F23"/>
    <mergeCell ref="D24:F24"/>
    <mergeCell ref="D25:F25"/>
    <mergeCell ref="D26:F26"/>
    <mergeCell ref="D14:F14"/>
    <mergeCell ref="D15:F15"/>
    <mergeCell ref="D16:F16"/>
    <mergeCell ref="D17:F17"/>
    <mergeCell ref="D18:F18"/>
    <mergeCell ref="D10:F10"/>
    <mergeCell ref="D11:F11"/>
    <mergeCell ref="D12:F12"/>
    <mergeCell ref="D13:F13"/>
    <mergeCell ref="D9:F9"/>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22.5" x14ac:dyDescent="0.25">
      <c r="A14" s="25"/>
      <c r="B14" s="25"/>
      <c r="C14" s="25"/>
      <c r="D14" s="25"/>
      <c r="E14" s="26">
        <v>1</v>
      </c>
      <c r="F14" s="23" t="s">
        <v>60</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49</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x14ac:dyDescent="0.25">
      <c r="A16" s="25"/>
      <c r="B16" s="25"/>
      <c r="C16" s="25"/>
      <c r="D16" s="25"/>
      <c r="E16" s="26">
        <v>3</v>
      </c>
      <c r="F16" s="23" t="s">
        <v>50</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67.5" x14ac:dyDescent="0.25">
      <c r="A17" s="25"/>
      <c r="B17" s="25"/>
      <c r="C17" s="25"/>
      <c r="D17" s="25"/>
      <c r="E17" s="30">
        <v>4</v>
      </c>
      <c r="F17" s="24" t="s">
        <v>61</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123.75" x14ac:dyDescent="0.25">
      <c r="A18" s="25"/>
      <c r="B18" s="25"/>
      <c r="C18" s="25"/>
      <c r="D18" s="25"/>
      <c r="E18" s="26">
        <v>5</v>
      </c>
      <c r="F18" s="23" t="s">
        <v>62</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78.75" x14ac:dyDescent="0.25">
      <c r="A19" s="25"/>
      <c r="B19" s="25"/>
      <c r="C19" s="25"/>
      <c r="D19" s="25"/>
      <c r="E19" s="30">
        <v>6</v>
      </c>
      <c r="F19" s="24" t="s">
        <v>51</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90" x14ac:dyDescent="0.25">
      <c r="A20" s="25"/>
      <c r="B20" s="25"/>
      <c r="C20" s="25"/>
      <c r="D20" s="25"/>
      <c r="E20" s="26">
        <v>7</v>
      </c>
      <c r="F20" s="23" t="s">
        <v>63</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VRSBwbmoy2RkZHxYji7o8+t4XsZZhw0l0tSl4U5sUnA3lCpwfmw7FqvyCcqiyadRlB4ri/Vi49AwTKpw8NEgaA==" saltValue="cpfhuk4A/sX8b4vrioVCnA=="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29" priority="8" operator="equal">
      <formula>$Z$15</formula>
    </cfRule>
    <cfRule type="cellIs" dxfId="28" priority="9" operator="equal">
      <formula>$Z$14</formula>
    </cfRule>
  </conditionalFormatting>
  <conditionalFormatting sqref="H52:J73 L52:O73">
    <cfRule type="cellIs" dxfId="27" priority="6" operator="equal">
      <formula>$Z$15</formula>
    </cfRule>
    <cfRule type="cellIs" dxfId="26" priority="7" operator="equal">
      <formula>$Z$14</formula>
    </cfRule>
  </conditionalFormatting>
  <conditionalFormatting sqref="J14:J23">
    <cfRule type="cellIs" dxfId="25" priority="4" operator="equal">
      <formula>$Z$15</formula>
    </cfRule>
    <cfRule type="cellIs" dxfId="24" priority="5" operator="equal">
      <formula>$Z$14</formula>
    </cfRule>
  </conditionalFormatting>
  <conditionalFormatting sqref="I13">
    <cfRule type="cellIs" dxfId="23" priority="1" operator="equal">
      <formula>"A"</formula>
    </cfRule>
    <cfRule type="cellIs" dxfId="22" priority="2" operator="equal">
      <formula>"U"</formula>
    </cfRule>
    <cfRule type="cellIs" dxfId="21"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56.25" x14ac:dyDescent="0.25">
      <c r="A14" s="25"/>
      <c r="B14" s="25"/>
      <c r="C14" s="25"/>
      <c r="D14" s="25"/>
      <c r="E14" s="26">
        <v>1</v>
      </c>
      <c r="F14" s="23" t="s">
        <v>64</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65</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22.5" x14ac:dyDescent="0.25">
      <c r="A16" s="25"/>
      <c r="B16" s="25"/>
      <c r="C16" s="25"/>
      <c r="D16" s="25"/>
      <c r="E16" s="26">
        <v>3</v>
      </c>
      <c r="F16" s="23" t="s">
        <v>66</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33.75" x14ac:dyDescent="0.25">
      <c r="A17" s="25"/>
      <c r="B17" s="25"/>
      <c r="C17" s="25"/>
      <c r="D17" s="25"/>
      <c r="E17" s="30">
        <v>4</v>
      </c>
      <c r="F17" s="24" t="s">
        <v>67</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68</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t="s">
        <v>69</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70</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33.75" x14ac:dyDescent="0.25">
      <c r="A21" s="25"/>
      <c r="B21" s="25"/>
      <c r="C21" s="25"/>
      <c r="D21" s="25"/>
      <c r="E21" s="30">
        <v>8</v>
      </c>
      <c r="F21" s="24" t="s">
        <v>71</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22.5" x14ac:dyDescent="0.25">
      <c r="A22" s="25"/>
      <c r="B22" s="25"/>
      <c r="C22" s="25"/>
      <c r="D22" s="25"/>
      <c r="E22" s="26">
        <v>9</v>
      </c>
      <c r="F22" s="23" t="s">
        <v>72</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22.5" x14ac:dyDescent="0.25">
      <c r="A23" s="25"/>
      <c r="B23" s="25"/>
      <c r="C23" s="25"/>
      <c r="D23" s="25"/>
      <c r="E23" s="30">
        <v>10</v>
      </c>
      <c r="F23" s="24" t="s">
        <v>73</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22.5" x14ac:dyDescent="0.25">
      <c r="A24" s="25"/>
      <c r="B24" s="25"/>
      <c r="C24" s="25"/>
      <c r="D24" s="25"/>
      <c r="E24" s="26">
        <v>11</v>
      </c>
      <c r="F24" s="23" t="s">
        <v>74</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t="s">
        <v>75</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ZJUoxlKWCFesKWSU5LMLeA+7vnpmi6LN3QzsrNYqnUvOW8lv3D36xmcQW9x1pA1vagdjb0hdafb2VPQbUI2gOQ==" saltValue="5gHDksYcab5tPKwMXuSqp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0" priority="9" operator="equal">
      <formula>$Z$15</formula>
    </cfRule>
    <cfRule type="cellIs" dxfId="19" priority="10" operator="equal">
      <formula>$Z$14</formula>
    </cfRule>
  </conditionalFormatting>
  <conditionalFormatting sqref="H52:J73 L52:O73">
    <cfRule type="cellIs" dxfId="18" priority="7" operator="equal">
      <formula>$Z$15</formula>
    </cfRule>
    <cfRule type="cellIs" dxfId="17" priority="8"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59</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33.75" x14ac:dyDescent="0.25">
      <c r="A14" s="25"/>
      <c r="B14" s="25"/>
      <c r="C14" s="25"/>
      <c r="D14" s="25"/>
      <c r="E14" s="26">
        <v>1</v>
      </c>
      <c r="F14" s="23" t="s">
        <v>76</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77</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x14ac:dyDescent="0.25">
      <c r="A16" s="25"/>
      <c r="B16" s="25"/>
      <c r="C16" s="25"/>
      <c r="D16" s="25"/>
      <c r="E16" s="26">
        <v>3</v>
      </c>
      <c r="F16" s="23" t="s">
        <v>78</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t="s">
        <v>79</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33.75" x14ac:dyDescent="0.25">
      <c r="A18" s="25"/>
      <c r="B18" s="25"/>
      <c r="C18" s="25"/>
      <c r="D18" s="25"/>
      <c r="E18" s="26">
        <v>5</v>
      </c>
      <c r="F18" s="23" t="s">
        <v>80</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56.25" x14ac:dyDescent="0.25">
      <c r="A19" s="25"/>
      <c r="B19" s="25"/>
      <c r="C19" s="25"/>
      <c r="D19" s="25"/>
      <c r="E19" s="30">
        <v>6</v>
      </c>
      <c r="F19" s="24" t="s">
        <v>81</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82</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t="s">
        <v>83</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t="s">
        <v>84</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t="s">
        <v>85</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22.5" x14ac:dyDescent="0.25">
      <c r="A24" s="25"/>
      <c r="B24" s="25"/>
      <c r="C24" s="25"/>
      <c r="D24" s="25"/>
      <c r="E24" s="26">
        <v>11</v>
      </c>
      <c r="F24" s="23" t="s">
        <v>86</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t="s">
        <v>87</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RGRzaKMepIj9HjCleDooFgBrbRKj9wkWW2UrRDfNQvwa3Rt7Aiy99i77ukcYbBarejDt1tACcu+KMqH/O74GNA==" saltValue="IyCm/JkBjbG6Aulv96BTn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12" operator="equal">
      <formula>$Z$15</formula>
    </cfRule>
    <cfRule type="cellIs" dxfId="12" priority="13" operator="equal">
      <formula>$Z$14</formula>
    </cfRule>
  </conditionalFormatting>
  <conditionalFormatting sqref="H52:J73 L52:O73">
    <cfRule type="cellIs" dxfId="11" priority="10" operator="equal">
      <formula>$Z$15</formula>
    </cfRule>
    <cfRule type="cellIs" dxfId="10" priority="11"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8"/>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337.5" x14ac:dyDescent="0.25">
      <c r="A14" s="25"/>
      <c r="B14" s="25"/>
      <c r="C14" s="25"/>
      <c r="D14" s="25"/>
      <c r="E14" s="26">
        <v>1</v>
      </c>
      <c r="F14" s="23" t="s">
        <v>90</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91</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45" x14ac:dyDescent="0.25">
      <c r="A16" s="25"/>
      <c r="B16" s="25"/>
      <c r="C16" s="25"/>
      <c r="D16" s="25"/>
      <c r="E16" s="26">
        <v>3</v>
      </c>
      <c r="F16" s="23" t="s">
        <v>92</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101.25" x14ac:dyDescent="0.25">
      <c r="A17" s="25"/>
      <c r="B17" s="25"/>
      <c r="C17" s="25"/>
      <c r="D17" s="25"/>
      <c r="E17" s="30">
        <v>4</v>
      </c>
      <c r="F17" s="24" t="s">
        <v>93</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78.75" x14ac:dyDescent="0.25">
      <c r="A18" s="25"/>
      <c r="B18" s="25"/>
      <c r="C18" s="25"/>
      <c r="D18" s="25"/>
      <c r="E18" s="26">
        <v>5</v>
      </c>
      <c r="F18" s="23" t="s">
        <v>94</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DfkuXJRDFIUBKiK9mchwgPOqSg9y3vy2P/weAO0IG3GSBACD3AEQtSxCOuQuxNAv2aWMj5Z2y4eGrpRmpRLsIA==" saltValue="Mv5veVg7mZekEbUZozETa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9" operator="equal">
      <formula>$Z$15</formula>
    </cfRule>
    <cfRule type="cellIs" dxfId="5" priority="10" operator="equal">
      <formula>$Z$14</formula>
    </cfRule>
  </conditionalFormatting>
  <conditionalFormatting sqref="H52:J73 L52:O73">
    <cfRule type="cellIs" dxfId="4" priority="7" operator="equal">
      <formula>$Z$15</formula>
    </cfRule>
    <cfRule type="cellIs" dxfId="3" priority="8"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whole" allowBlank="1" showInputMessage="1" showErrorMessage="1" sqref="Q14:R73 U14:V73" xr:uid="{00000000-0002-0000-0800-000000000000}">
      <formula1>0</formula1>
      <formula2>1000</formula2>
    </dataValidation>
    <dataValidation type="list" allowBlank="1" showInputMessage="1" showErrorMessage="1" sqref="L14:O73" xr:uid="{00000000-0002-0000-0800-000001000000}">
      <formula1>$Z$14</formula1>
    </dataValidation>
    <dataValidation type="list" allowBlank="1" showInputMessage="1" showErrorMessage="1" sqref="H14:J73" xr:uid="{00000000-0002-0000-0800-000002000000}">
      <formula1>$Z$14:$Z$15</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8</vt:i4>
      </vt:variant>
    </vt:vector>
  </HeadingPairs>
  <TitlesOfParts>
    <vt:vector size="8" baseType="lpstr">
      <vt:lpstr>Capa</vt:lpstr>
      <vt:lpstr>Concurso</vt:lpstr>
      <vt:lpstr>Disciplinas</vt:lpstr>
      <vt:lpstr>Estatísticas</vt:lpstr>
      <vt:lpstr>D1</vt:lpstr>
      <vt:lpstr>D2</vt:lpstr>
      <vt:lpstr>D3</vt:lpstr>
      <vt:lpstr>D4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cp:lastModifiedBy>
  <dcterms:created xsi:type="dcterms:W3CDTF">2018-02-16T16:23:18Z</dcterms:created>
  <dcterms:modified xsi:type="dcterms:W3CDTF">2021-04-07T16:03:55Z</dcterms:modified>
</cp:coreProperties>
</file>