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707"/>
  <workbookPr showInkAnnotation="0" codeName="EstaPasta_de_trabalho"/>
  <mc:AlternateContent xmlns:mc="http://schemas.openxmlformats.org/markup-compatibility/2006">
    <mc:Choice Requires="x15">
      <x15ac:absPath xmlns:x15ac="http://schemas.microsoft.com/office/spreadsheetml/2010/11/ac" url="C:\Users\Augusto\Downloads\"/>
    </mc:Choice>
  </mc:AlternateContent>
  <xr:revisionPtr revIDLastSave="0" documentId="13_ncr:1_{0EAD018D-FD20-4762-BFE5-3996067E4D5D}" xr6:coauthVersionLast="46" xr6:coauthVersionMax="46" xr10:uidLastSave="{00000000-0000-0000-0000-000000000000}"/>
  <bookViews>
    <workbookView showSheetTabs="0" xWindow="-120" yWindow="-120" windowWidth="20730" windowHeight="11160" activeTab="1" xr2:uid="{00000000-000D-0000-FFFF-FFFF00000000}"/>
  </bookViews>
  <sheets>
    <sheet name="Capa" sheetId="3" r:id="rId1"/>
    <sheet name="Concurso" sheetId="4" r:id="rId2"/>
    <sheet name="Disciplinas" sheetId="6" r:id="rId3"/>
    <sheet name="Estatisticas" sheetId="7" r:id="rId4"/>
    <sheet name="D1" sheetId="8" r:id="rId5"/>
    <sheet name="D2" sheetId="9" r:id="rId6"/>
    <sheet name="D3" sheetId="11" r:id="rId7"/>
    <sheet name="D4" sheetId="12" r:id="rId8"/>
    <sheet name="D5" sheetId="30" r:id="rId9"/>
    <sheet name="D6" sheetId="15" r:id="rId10"/>
    <sheet name="D7" sheetId="31" r:id="rId11"/>
    <sheet name="D8" sheetId="17" r:id="rId12"/>
    <sheet name="D9" sheetId="32" r:id="rId13"/>
    <sheet name="D10" sheetId="19" r:id="rId1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4" i="19" l="1"/>
  <c r="N74" i="19"/>
  <c r="M74" i="19"/>
  <c r="L74" i="19"/>
  <c r="J74" i="19"/>
  <c r="I74" i="19"/>
  <c r="H74" i="19"/>
  <c r="O74" i="32"/>
  <c r="N74" i="32"/>
  <c r="M74" i="32"/>
  <c r="L74" i="32"/>
  <c r="J74" i="32"/>
  <c r="I74" i="32"/>
  <c r="H74" i="32"/>
  <c r="O74" i="17"/>
  <c r="N74" i="17"/>
  <c r="M74" i="17"/>
  <c r="L74" i="17"/>
  <c r="J74" i="17"/>
  <c r="I74" i="17"/>
  <c r="H74" i="17"/>
  <c r="O74" i="31"/>
  <c r="N74" i="31"/>
  <c r="M74" i="31"/>
  <c r="L74" i="31"/>
  <c r="J74" i="31"/>
  <c r="I74" i="31"/>
  <c r="H74" i="31"/>
  <c r="O74" i="15"/>
  <c r="N74" i="15"/>
  <c r="M74" i="15"/>
  <c r="L74" i="15"/>
  <c r="J74" i="15"/>
  <c r="I74" i="15"/>
  <c r="H74" i="15"/>
  <c r="O74" i="30"/>
  <c r="N74" i="30"/>
  <c r="M74" i="30"/>
  <c r="L74" i="30"/>
  <c r="J74" i="30"/>
  <c r="I74" i="30"/>
  <c r="H74" i="30"/>
  <c r="O74" i="12"/>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U74" i="8"/>
  <c r="R74" i="8"/>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W74" i="9" s="1"/>
  <c r="U74" i="9"/>
  <c r="R74" i="9"/>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U74" i="11"/>
  <c r="R74" i="11"/>
  <c r="S74" i="11" s="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R74" i="12"/>
  <c r="S74" i="12" s="1"/>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V74" i="19"/>
  <c r="U74" i="19"/>
  <c r="R74" i="19"/>
  <c r="Q74" i="19"/>
  <c r="W52" i="19"/>
  <c r="S52" i="19"/>
  <c r="W51" i="19"/>
  <c r="S51" i="19"/>
  <c r="W50" i="19"/>
  <c r="S50" i="19"/>
  <c r="W49" i="19"/>
  <c r="S49" i="19"/>
  <c r="W48" i="19"/>
  <c r="S48" i="19"/>
  <c r="W47" i="19"/>
  <c r="S47" i="19"/>
  <c r="W46" i="19"/>
  <c r="S46" i="19"/>
  <c r="W45" i="19"/>
  <c r="S45" i="19"/>
  <c r="W44" i="19"/>
  <c r="S44" i="19"/>
  <c r="W43" i="19"/>
  <c r="S43" i="19"/>
  <c r="W42" i="19"/>
  <c r="S42" i="19"/>
  <c r="W41" i="19"/>
  <c r="S41" i="19"/>
  <c r="W40" i="19"/>
  <c r="S40" i="19"/>
  <c r="W39" i="19"/>
  <c r="S39" i="19"/>
  <c r="W38" i="19"/>
  <c r="S38" i="19"/>
  <c r="W37" i="19"/>
  <c r="S37" i="19"/>
  <c r="W36" i="19"/>
  <c r="S36" i="19"/>
  <c r="W35" i="19"/>
  <c r="S35" i="19"/>
  <c r="W34" i="19"/>
  <c r="S34" i="19"/>
  <c r="S33" i="19"/>
  <c r="S32" i="19"/>
  <c r="S31" i="19"/>
  <c r="S30" i="19"/>
  <c r="W29" i="19"/>
  <c r="S29" i="19"/>
  <c r="W28" i="19"/>
  <c r="S28" i="19"/>
  <c r="W27" i="19"/>
  <c r="S27" i="19"/>
  <c r="W26" i="19"/>
  <c r="S26" i="19"/>
  <c r="W25" i="19"/>
  <c r="S25" i="19"/>
  <c r="W24" i="19"/>
  <c r="S24" i="19"/>
  <c r="W23" i="19"/>
  <c r="S23" i="19"/>
  <c r="W22" i="19"/>
  <c r="S22" i="19"/>
  <c r="W21" i="19"/>
  <c r="S21" i="19"/>
  <c r="W20" i="19"/>
  <c r="S20" i="19"/>
  <c r="W19" i="19"/>
  <c r="S19" i="19"/>
  <c r="W18" i="19"/>
  <c r="S18" i="19"/>
  <c r="W17" i="19"/>
  <c r="S17" i="19"/>
  <c r="W16" i="19"/>
  <c r="S16" i="19"/>
  <c r="W15" i="19"/>
  <c r="S15" i="19"/>
  <c r="W14" i="19"/>
  <c r="S14" i="19"/>
  <c r="V74" i="32"/>
  <c r="U74" i="32"/>
  <c r="R74" i="32"/>
  <c r="S74" i="32" s="1"/>
  <c r="Q74" i="32"/>
  <c r="W52" i="32"/>
  <c r="S52" i="32"/>
  <c r="W51" i="32"/>
  <c r="S51" i="32"/>
  <c r="W50" i="32"/>
  <c r="S50" i="32"/>
  <c r="W49" i="32"/>
  <c r="S49" i="32"/>
  <c r="W48" i="32"/>
  <c r="S48" i="32"/>
  <c r="W47" i="32"/>
  <c r="S47" i="32"/>
  <c r="W46" i="32"/>
  <c r="S46" i="32"/>
  <c r="W45" i="32"/>
  <c r="S45" i="32"/>
  <c r="W44" i="32"/>
  <c r="S44" i="32"/>
  <c r="W43" i="32"/>
  <c r="S43" i="32"/>
  <c r="W42" i="32"/>
  <c r="S42" i="32"/>
  <c r="W41" i="32"/>
  <c r="S41" i="32"/>
  <c r="W40" i="32"/>
  <c r="S40" i="32"/>
  <c r="W39" i="32"/>
  <c r="S39" i="32"/>
  <c r="W38" i="32"/>
  <c r="S38" i="32"/>
  <c r="W37" i="32"/>
  <c r="S37" i="32"/>
  <c r="W36" i="32"/>
  <c r="S36" i="32"/>
  <c r="W35" i="32"/>
  <c r="S35" i="32"/>
  <c r="W34" i="32"/>
  <c r="S34" i="32"/>
  <c r="S33" i="32"/>
  <c r="S32" i="32"/>
  <c r="S31" i="32"/>
  <c r="S30" i="32"/>
  <c r="W29" i="32"/>
  <c r="S29" i="32"/>
  <c r="W28" i="32"/>
  <c r="S28" i="32"/>
  <c r="W27" i="32"/>
  <c r="S27" i="32"/>
  <c r="W26" i="32"/>
  <c r="S26" i="32"/>
  <c r="W25" i="32"/>
  <c r="S25" i="32"/>
  <c r="W24" i="32"/>
  <c r="S24" i="32"/>
  <c r="W23" i="32"/>
  <c r="S23" i="32"/>
  <c r="W22" i="32"/>
  <c r="S22" i="32"/>
  <c r="W21" i="32"/>
  <c r="S21" i="32"/>
  <c r="W20" i="32"/>
  <c r="S20" i="32"/>
  <c r="W19" i="32"/>
  <c r="S19" i="32"/>
  <c r="W18" i="32"/>
  <c r="S18" i="32"/>
  <c r="W17" i="32"/>
  <c r="S17" i="32"/>
  <c r="W16" i="32"/>
  <c r="S16" i="32"/>
  <c r="W15" i="32"/>
  <c r="S15" i="32"/>
  <c r="W14" i="32"/>
  <c r="S14" i="32"/>
  <c r="V74" i="17"/>
  <c r="U74" i="17"/>
  <c r="R74" i="17"/>
  <c r="S74" i="17" s="1"/>
  <c r="Q74" i="17"/>
  <c r="W52" i="17"/>
  <c r="S52" i="17"/>
  <c r="W51" i="17"/>
  <c r="S51" i="17"/>
  <c r="W50" i="17"/>
  <c r="S50" i="17"/>
  <c r="W49" i="17"/>
  <c r="S49" i="17"/>
  <c r="W48" i="17"/>
  <c r="S48" i="17"/>
  <c r="W47" i="17"/>
  <c r="S47" i="17"/>
  <c r="W46" i="17"/>
  <c r="S46" i="17"/>
  <c r="W45" i="17"/>
  <c r="S45" i="17"/>
  <c r="W44" i="17"/>
  <c r="S44" i="17"/>
  <c r="W43" i="17"/>
  <c r="S43" i="17"/>
  <c r="W42" i="17"/>
  <c r="S42" i="17"/>
  <c r="W41" i="17"/>
  <c r="S41" i="17"/>
  <c r="W40" i="17"/>
  <c r="S40" i="17"/>
  <c r="W39" i="17"/>
  <c r="S39" i="17"/>
  <c r="W38" i="17"/>
  <c r="S38" i="17"/>
  <c r="W37" i="17"/>
  <c r="S37" i="17"/>
  <c r="W36" i="17"/>
  <c r="S36" i="17"/>
  <c r="W35" i="17"/>
  <c r="S35" i="17"/>
  <c r="W34" i="17"/>
  <c r="S34" i="17"/>
  <c r="S33" i="17"/>
  <c r="S32" i="17"/>
  <c r="S31" i="17"/>
  <c r="S30" i="17"/>
  <c r="W29" i="17"/>
  <c r="S29" i="17"/>
  <c r="W28" i="17"/>
  <c r="S28" i="17"/>
  <c r="W27" i="17"/>
  <c r="S27" i="17"/>
  <c r="W26" i="17"/>
  <c r="S26" i="17"/>
  <c r="W25" i="17"/>
  <c r="S25" i="17"/>
  <c r="W24" i="17"/>
  <c r="S24" i="17"/>
  <c r="W23" i="17"/>
  <c r="S23" i="17"/>
  <c r="W22" i="17"/>
  <c r="S22" i="17"/>
  <c r="W21" i="17"/>
  <c r="S21" i="17"/>
  <c r="W20" i="17"/>
  <c r="S20" i="17"/>
  <c r="W19" i="17"/>
  <c r="S19" i="17"/>
  <c r="W18" i="17"/>
  <c r="S18" i="17"/>
  <c r="W17" i="17"/>
  <c r="S17" i="17"/>
  <c r="W16" i="17"/>
  <c r="S16" i="17"/>
  <c r="W15" i="17"/>
  <c r="S15" i="17"/>
  <c r="W14" i="17"/>
  <c r="S14" i="17"/>
  <c r="V74" i="31"/>
  <c r="W74" i="31" s="1"/>
  <c r="U74" i="31"/>
  <c r="R74" i="31"/>
  <c r="S74" i="31" s="1"/>
  <c r="Q74" i="31"/>
  <c r="W52" i="31"/>
  <c r="S52" i="31"/>
  <c r="W51" i="31"/>
  <c r="S51" i="31"/>
  <c r="W50" i="31"/>
  <c r="S50" i="31"/>
  <c r="W49" i="31"/>
  <c r="S49" i="31"/>
  <c r="W48" i="31"/>
  <c r="S48" i="31"/>
  <c r="W47" i="31"/>
  <c r="S47" i="31"/>
  <c r="W46" i="31"/>
  <c r="S46" i="31"/>
  <c r="W45" i="31"/>
  <c r="S45" i="31"/>
  <c r="W44" i="31"/>
  <c r="S44" i="31"/>
  <c r="W43" i="31"/>
  <c r="S43" i="31"/>
  <c r="W42" i="31"/>
  <c r="S42" i="31"/>
  <c r="W41" i="31"/>
  <c r="S41" i="31"/>
  <c r="W40" i="31"/>
  <c r="S40" i="31"/>
  <c r="W39" i="31"/>
  <c r="S39" i="31"/>
  <c r="W38" i="31"/>
  <c r="S38" i="31"/>
  <c r="W37" i="31"/>
  <c r="S37" i="31"/>
  <c r="W36" i="31"/>
  <c r="S36" i="31"/>
  <c r="W35" i="31"/>
  <c r="S35" i="31"/>
  <c r="W34" i="31"/>
  <c r="S34" i="31"/>
  <c r="S33" i="31"/>
  <c r="S32" i="31"/>
  <c r="S31" i="31"/>
  <c r="S30" i="31"/>
  <c r="W29" i="31"/>
  <c r="S29" i="31"/>
  <c r="W28" i="31"/>
  <c r="S28" i="31"/>
  <c r="W27" i="31"/>
  <c r="S27" i="31"/>
  <c r="W26" i="31"/>
  <c r="S26" i="31"/>
  <c r="W25" i="31"/>
  <c r="S25" i="31"/>
  <c r="W24" i="31"/>
  <c r="S24" i="31"/>
  <c r="W23" i="31"/>
  <c r="S23" i="31"/>
  <c r="W22" i="31"/>
  <c r="S22" i="31"/>
  <c r="W21" i="31"/>
  <c r="S21" i="31"/>
  <c r="W20" i="31"/>
  <c r="S20" i="31"/>
  <c r="W19" i="31"/>
  <c r="S19" i="31"/>
  <c r="W18" i="31"/>
  <c r="S18" i="31"/>
  <c r="W17" i="31"/>
  <c r="S17" i="31"/>
  <c r="W16" i="31"/>
  <c r="S16" i="31"/>
  <c r="W15" i="31"/>
  <c r="S15" i="31"/>
  <c r="W14" i="31"/>
  <c r="S14" i="31"/>
  <c r="V74" i="15"/>
  <c r="U74" i="15"/>
  <c r="R74" i="15"/>
  <c r="S74" i="15" s="1"/>
  <c r="Q74" i="15"/>
  <c r="W52" i="15"/>
  <c r="S52" i="15"/>
  <c r="W51" i="15"/>
  <c r="S51" i="15"/>
  <c r="W50" i="15"/>
  <c r="S50" i="15"/>
  <c r="W49" i="15"/>
  <c r="S49" i="15"/>
  <c r="W48" i="15"/>
  <c r="S48" i="15"/>
  <c r="W47" i="15"/>
  <c r="S47" i="15"/>
  <c r="W46" i="15"/>
  <c r="S46" i="15"/>
  <c r="W45" i="15"/>
  <c r="S45" i="15"/>
  <c r="W44" i="15"/>
  <c r="S44" i="15"/>
  <c r="W43" i="15"/>
  <c r="S43" i="15"/>
  <c r="W42" i="15"/>
  <c r="S42" i="15"/>
  <c r="W41" i="15"/>
  <c r="S41" i="15"/>
  <c r="W40" i="15"/>
  <c r="S40" i="15"/>
  <c r="W39" i="15"/>
  <c r="S39" i="15"/>
  <c r="W38" i="15"/>
  <c r="S38" i="15"/>
  <c r="W37" i="15"/>
  <c r="S37" i="15"/>
  <c r="W36" i="15"/>
  <c r="S36" i="15"/>
  <c r="W35" i="15"/>
  <c r="S35" i="15"/>
  <c r="W34" i="15"/>
  <c r="S34" i="15"/>
  <c r="S33" i="15"/>
  <c r="S32" i="15"/>
  <c r="S31" i="15"/>
  <c r="S30" i="15"/>
  <c r="W29" i="15"/>
  <c r="S29" i="15"/>
  <c r="W28" i="15"/>
  <c r="S28" i="15"/>
  <c r="W27" i="15"/>
  <c r="S27" i="15"/>
  <c r="W26" i="15"/>
  <c r="S26" i="15"/>
  <c r="W25" i="15"/>
  <c r="S25" i="15"/>
  <c r="W24" i="15"/>
  <c r="S24" i="15"/>
  <c r="W23" i="15"/>
  <c r="S23" i="15"/>
  <c r="W22" i="15"/>
  <c r="S22" i="15"/>
  <c r="W21" i="15"/>
  <c r="S21" i="15"/>
  <c r="W20" i="15"/>
  <c r="S20" i="15"/>
  <c r="W19" i="15"/>
  <c r="S19" i="15"/>
  <c r="W18" i="15"/>
  <c r="S18" i="15"/>
  <c r="W17" i="15"/>
  <c r="S17" i="15"/>
  <c r="W16" i="15"/>
  <c r="S16" i="15"/>
  <c r="W15" i="15"/>
  <c r="S15" i="15"/>
  <c r="W14" i="15"/>
  <c r="S14" i="15"/>
  <c r="V74" i="30"/>
  <c r="W74" i="30" s="1"/>
  <c r="U74" i="30"/>
  <c r="R74" i="30"/>
  <c r="S74" i="30" s="1"/>
  <c r="Q74" i="30"/>
  <c r="W52" i="30"/>
  <c r="S52" i="30"/>
  <c r="W51" i="30"/>
  <c r="S51" i="30"/>
  <c r="W50" i="30"/>
  <c r="S50" i="30"/>
  <c r="W49" i="30"/>
  <c r="S49" i="30"/>
  <c r="W48" i="30"/>
  <c r="S48" i="30"/>
  <c r="W47" i="30"/>
  <c r="S47" i="30"/>
  <c r="W46" i="30"/>
  <c r="S46" i="30"/>
  <c r="W45" i="30"/>
  <c r="S45" i="30"/>
  <c r="W44" i="30"/>
  <c r="S44" i="30"/>
  <c r="W43" i="30"/>
  <c r="S43" i="30"/>
  <c r="W42" i="30"/>
  <c r="S42" i="30"/>
  <c r="W41" i="30"/>
  <c r="S41" i="30"/>
  <c r="W40" i="30"/>
  <c r="S40" i="30"/>
  <c r="W39" i="30"/>
  <c r="S39" i="30"/>
  <c r="W38" i="30"/>
  <c r="S38" i="30"/>
  <c r="W37" i="30"/>
  <c r="S37" i="30"/>
  <c r="W36" i="30"/>
  <c r="S36" i="30"/>
  <c r="W35" i="30"/>
  <c r="S35" i="30"/>
  <c r="W34" i="30"/>
  <c r="S34" i="30"/>
  <c r="S33" i="30"/>
  <c r="S32" i="30"/>
  <c r="S31" i="30"/>
  <c r="S30" i="30"/>
  <c r="W29" i="30"/>
  <c r="S29" i="30"/>
  <c r="W28" i="30"/>
  <c r="S28" i="30"/>
  <c r="W27" i="30"/>
  <c r="S27" i="30"/>
  <c r="W26" i="30"/>
  <c r="S26" i="30"/>
  <c r="W25" i="30"/>
  <c r="S25" i="30"/>
  <c r="W24" i="30"/>
  <c r="S24" i="30"/>
  <c r="W23" i="30"/>
  <c r="S23" i="30"/>
  <c r="W22" i="30"/>
  <c r="S22" i="30"/>
  <c r="W21" i="30"/>
  <c r="S21" i="30"/>
  <c r="W20" i="30"/>
  <c r="S20" i="30"/>
  <c r="W19" i="30"/>
  <c r="S19" i="30"/>
  <c r="W18" i="30"/>
  <c r="S18" i="30"/>
  <c r="W17" i="30"/>
  <c r="S17" i="30"/>
  <c r="W16" i="30"/>
  <c r="S16" i="30"/>
  <c r="W15" i="30"/>
  <c r="S15" i="30"/>
  <c r="W14" i="30"/>
  <c r="S14" i="30"/>
  <c r="S74" i="19" l="1"/>
  <c r="S74" i="8"/>
  <c r="S74" i="9"/>
  <c r="W74" i="19"/>
  <c r="W74" i="17"/>
  <c r="W74" i="11"/>
  <c r="W74" i="12"/>
  <c r="W74" i="32"/>
  <c r="W74" i="15"/>
  <c r="W74" i="8"/>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8" i="7"/>
  <c r="J37" i="7"/>
  <c r="G37" i="7"/>
  <c r="G33" i="7"/>
  <c r="V20" i="6"/>
  <c r="U20" i="6"/>
  <c r="R20" i="6"/>
  <c r="Q20" i="6"/>
  <c r="O20" i="6"/>
  <c r="N20" i="6"/>
  <c r="M20" i="6"/>
  <c r="L20" i="6"/>
  <c r="J20" i="6"/>
  <c r="I20" i="6"/>
  <c r="H20" i="6"/>
  <c r="V19" i="6"/>
  <c r="U19" i="6"/>
  <c r="R19" i="6"/>
  <c r="Q19" i="6"/>
  <c r="O19" i="6"/>
  <c r="N19" i="6"/>
  <c r="M19" i="6"/>
  <c r="L19" i="6"/>
  <c r="J19" i="6"/>
  <c r="I19" i="6"/>
  <c r="H19" i="6"/>
  <c r="V18" i="6"/>
  <c r="W18" i="6" s="1"/>
  <c r="J16" i="7" s="1"/>
  <c r="U18" i="6"/>
  <c r="R18" i="6"/>
  <c r="Q18" i="6"/>
  <c r="O18" i="6"/>
  <c r="N18" i="6"/>
  <c r="M18" i="6"/>
  <c r="L18" i="6"/>
  <c r="J18" i="6"/>
  <c r="I18" i="6"/>
  <c r="H18" i="6"/>
  <c r="V17" i="6"/>
  <c r="U17" i="6"/>
  <c r="R17" i="6"/>
  <c r="Q17" i="6"/>
  <c r="O17" i="6"/>
  <c r="N17" i="6"/>
  <c r="M17" i="6"/>
  <c r="L17" i="6"/>
  <c r="J17" i="6"/>
  <c r="I17" i="6"/>
  <c r="H17" i="6"/>
  <c r="V16" i="6"/>
  <c r="U16" i="6"/>
  <c r="R16" i="6"/>
  <c r="Q16" i="6"/>
  <c r="O16" i="6"/>
  <c r="N16" i="6"/>
  <c r="M16" i="6"/>
  <c r="L16" i="6"/>
  <c r="J16" i="6"/>
  <c r="I16" i="6"/>
  <c r="H16" i="6"/>
  <c r="V15" i="6"/>
  <c r="U15" i="6"/>
  <c r="R15" i="6"/>
  <c r="Q15" i="6"/>
  <c r="O15" i="6"/>
  <c r="N15" i="6"/>
  <c r="M15" i="6"/>
  <c r="L15" i="6"/>
  <c r="J15" i="6"/>
  <c r="I15" i="6"/>
  <c r="H15" i="6"/>
  <c r="V14" i="6"/>
  <c r="U14" i="6"/>
  <c r="R14" i="6"/>
  <c r="Q14" i="6"/>
  <c r="O14" i="6"/>
  <c r="N14" i="6"/>
  <c r="M14" i="6"/>
  <c r="L14" i="6"/>
  <c r="J14" i="6"/>
  <c r="I14" i="6"/>
  <c r="H14" i="6"/>
  <c r="V13" i="6"/>
  <c r="U13" i="6"/>
  <c r="R13" i="6"/>
  <c r="Q13" i="6"/>
  <c r="O13" i="6"/>
  <c r="N13" i="6"/>
  <c r="M13" i="6"/>
  <c r="L13" i="6"/>
  <c r="J13" i="6"/>
  <c r="I13" i="6"/>
  <c r="H13" i="6"/>
  <c r="V12" i="6"/>
  <c r="U12" i="6"/>
  <c r="R12" i="6"/>
  <c r="Q12" i="6"/>
  <c r="O12" i="6"/>
  <c r="N12" i="6"/>
  <c r="M12" i="6"/>
  <c r="L12" i="6"/>
  <c r="J12" i="6"/>
  <c r="I12" i="6"/>
  <c r="H12" i="6"/>
  <c r="J33" i="7"/>
  <c r="V11" i="6"/>
  <c r="U11" i="6"/>
  <c r="R11" i="6"/>
  <c r="Q11" i="6"/>
  <c r="O11" i="6"/>
  <c r="N11" i="6"/>
  <c r="M11" i="6"/>
  <c r="L11" i="6"/>
  <c r="J11" i="6"/>
  <c r="I11" i="6"/>
  <c r="H11" i="6"/>
  <c r="S17" i="6" l="1"/>
  <c r="I15" i="7" s="1"/>
  <c r="W20" i="6"/>
  <c r="J18" i="7" s="1"/>
  <c r="S19" i="6"/>
  <c r="I17" i="7" s="1"/>
  <c r="S13" i="6"/>
  <c r="I11" i="7" s="1"/>
  <c r="W15" i="6"/>
  <c r="J13" i="7" s="1"/>
  <c r="J34" i="7"/>
  <c r="J24" i="7"/>
  <c r="J30" i="7"/>
  <c r="I32" i="7"/>
  <c r="J28" i="7"/>
  <c r="J22" i="7"/>
  <c r="I28" i="7"/>
  <c r="J27" i="7"/>
  <c r="J20" i="7"/>
  <c r="I41" i="6"/>
  <c r="N41" i="6"/>
  <c r="W12" i="6"/>
  <c r="J10" i="7" s="1"/>
  <c r="S18" i="6"/>
  <c r="I16" i="7" s="1"/>
  <c r="J21" i="7"/>
  <c r="J29" i="7"/>
  <c r="I31" i="7"/>
  <c r="W13" i="6"/>
  <c r="J11" i="7" s="1"/>
  <c r="H13" i="7"/>
  <c r="W17" i="6"/>
  <c r="J15" i="7" s="1"/>
  <c r="H17" i="7"/>
  <c r="G18" i="7"/>
  <c r="J19" i="7"/>
  <c r="H21" i="7"/>
  <c r="I21" i="7"/>
  <c r="G22" i="7"/>
  <c r="J23" i="7"/>
  <c r="H25" i="7"/>
  <c r="I25" i="7"/>
  <c r="G26" i="7"/>
  <c r="H29" i="7"/>
  <c r="G30" i="7"/>
  <c r="J31" i="7"/>
  <c r="H33" i="7"/>
  <c r="I33" i="7"/>
  <c r="G34" i="7"/>
  <c r="G35" i="7"/>
  <c r="H35" i="7"/>
  <c r="J35" i="7"/>
  <c r="H37" i="7"/>
  <c r="I37" i="7"/>
  <c r="G38" i="7"/>
  <c r="J41" i="6"/>
  <c r="O41" i="6"/>
  <c r="S14" i="6"/>
  <c r="I12" i="7" s="1"/>
  <c r="G13" i="7"/>
  <c r="S15" i="6"/>
  <c r="I13" i="7" s="1"/>
  <c r="G14" i="7"/>
  <c r="W16" i="6"/>
  <c r="J14" i="7" s="1"/>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S16" i="6"/>
  <c r="I14" i="7" s="1"/>
  <c r="G15" i="7"/>
  <c r="S20" i="6"/>
  <c r="I18" i="7" s="1"/>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I20" i="7"/>
  <c r="W19" i="6"/>
  <c r="J17" i="7" s="1"/>
  <c r="G10" i="7"/>
  <c r="H9" i="7"/>
  <c r="U41" i="6"/>
  <c r="W11" i="6" l="1"/>
  <c r="J9" i="7" s="1"/>
  <c r="V41" i="6"/>
  <c r="W41" i="6" s="1"/>
  <c r="R41" i="6" l="1"/>
  <c r="S11" i="6" l="1"/>
  <c r="I9" i="7" s="1"/>
  <c r="Q41" i="6" l="1"/>
  <c r="S41" i="6" s="1"/>
</calcChain>
</file>

<file path=xl/sharedStrings.xml><?xml version="1.0" encoding="utf-8"?>
<sst xmlns="http://schemas.openxmlformats.org/spreadsheetml/2006/main" count="423" uniqueCount="146">
  <si>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</si>
  <si>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</si>
  <si>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</si>
  <si>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</si>
  <si>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</si>
  <si>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</si>
  <si>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</si>
  <si>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</si>
  <si>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</si>
  <si>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</si>
  <si>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</si>
  <si>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</si>
  <si>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</si>
  <si>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</si>
  <si>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</si>
  <si>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</si>
  <si>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</si>
  <si>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</si>
  <si>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</si>
  <si>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</si>
  <si>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</si>
  <si>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</si>
  <si>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</si>
  <si>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</si>
  <si>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</si>
  <si>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</si>
  <si>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</si>
  <si>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</si>
  <si>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</si>
  <si>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</si>
  <si>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</si>
  <si>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</si>
  <si>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</si>
  <si>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</si>
  <si>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</si>
  <si>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</si>
  <si>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</si>
  <si>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</si>
  <si>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</si>
  <si>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</si>
  <si>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</si>
  <si>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</si>
  <si>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</si>
  <si>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</si>
  <si>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</si>
  <si>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</si>
  <si>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</si>
  <si>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POLÍCIA FEDERAL</t>
  </si>
  <si>
    <t>CESPE</t>
  </si>
  <si>
    <t>N/A</t>
  </si>
  <si>
    <t>CURSO SUPERIOR EM NÍVEL DE GRADUAÇÃO</t>
  </si>
  <si>
    <t>LÍNGUA PORTUGUESA</t>
  </si>
  <si>
    <t>NOÇÕES DE DIREITO ADMINISTRATIVO</t>
  </si>
  <si>
    <t>NOÇÕES DE DIREITO CONSTITUCIONAL</t>
  </si>
  <si>
    <t>NOÇÕES DE DIREITO PENAL E DE DIREITO PROCESSUAL PENAL</t>
  </si>
  <si>
    <t>LEGISLAÇÃO ESPECIAL</t>
  </si>
  <si>
    <t>ESTATÍSTICA</t>
  </si>
  <si>
    <t>RACIOCÍNIO LÓGICO</t>
  </si>
  <si>
    <t>CONTABILIDADE GERAL</t>
  </si>
  <si>
    <t xml:space="preserve">Compreensão e interpretação de textos de gêneros variados. </t>
  </si>
  <si>
    <t xml:space="preserve">Reconhecimento de tipos e gêneros textuais. </t>
  </si>
  <si>
    <t xml:space="preserve">Domínio da ortografia oficial. </t>
  </si>
  <si>
    <t xml:space="preserve">Domínio dos mecanismos de coesão textual. Emprego de elementos de referenciação, substituição e repetição, de conectores e de outros elementos de sequenciação textual. Emprego de tempos e modos verbais. </t>
  </si>
  <si>
    <t xml:space="preserve">Domínio da estrutura morfossintática do período. Emprego das classes de palavras. Relações de coordenação entre orações e entre termos da oração. Relações de subordinação entre orações e entre termos da oração. Emprego dos sinais de pontuação. Concordância verbal e nominal. Regência verbal e nominal. Emprego do sinal indicativo de crase. Colocação dos pronomes átonos. </t>
  </si>
  <si>
    <t xml:space="preserve">Reescrita de frases e parágrafos do texto. Significação das palavras. Substituição de palavras ou de trechos de texto. Reorganização da estrutura de orações e de períodos do texto. Reescrita de textos de diferentes gêneros e níveis de formalidade. </t>
  </si>
  <si>
    <t>Correspondência oficial (conforme Manual de Redação da Presidência da República). Aspectos gerais da redação oficial. Finalidade dos expedientes oficiais. Adequação da linguagem ao tipo de documento. Adequação do formato do texto ao gênero.</t>
  </si>
  <si>
    <t xml:space="preserve">Noções de organização administrativa. Centralização, descentralização, concentração e desconcentração. Administração direta e indireta. Autarquias, fundações, empresas públicas e sociedades de economia mista. </t>
  </si>
  <si>
    <t xml:space="preserve">Ato administrativo. Conceito, requisitos, atributos, classificação e espécies. </t>
  </si>
  <si>
    <t>Agentes públicos. Legislação pertinente. Lei nº 8.112/1990 e suas alterações. Disposições constitucionais aplicáveis. Disposições doutrinárias. Conceito. Espécies. Cargo, emprego e função pública.</t>
  </si>
  <si>
    <t xml:space="preserve">Poderes administrativos. Hierárquico, disciplinar, regulamentar e de polícia. Uso e abuso do poder. </t>
  </si>
  <si>
    <t xml:space="preserve">Licitação. Princípios. Contratação direta: dispensa e inexigibilidade. Modalidades. Tipos. Procedimento. </t>
  </si>
  <si>
    <t xml:space="preserve">Controle da Administração Pública. Controle exercido pela Administração Pública. Controle judicial. Controle legislativo. </t>
  </si>
  <si>
    <t xml:space="preserve">Responsabilidade civil do Estado. Responsabilidade civil do Estado no direito brasileiro. Responsabilidade por ato comissivo do Estado. Responsabilidade por omissão do Estado. Requisitos para a demonstração da responsabilidade do Estado. Causas excludentes e atenuantes da responsabilidade do Estado. </t>
  </si>
  <si>
    <t>Regime jurídico-administrativo. Conceito. Princípios expressos e implícitos da Administração Pública.</t>
  </si>
  <si>
    <t xml:space="preserve">Direitos e garantias fundamentais: direitos e deveres individuais e coletivos; direito à vida, à liberdade, à igualdade, à segurança e à propriedade; direitos sociais; nacionalidade; cidadania e direitos políticos; partidos políticos; garantias constitucionais individuais; garantias dos direitos coletivos, sociais e políticos. </t>
  </si>
  <si>
    <t xml:space="preserve">Poder Executivo: forma e sistema de governo; chefia de Estado e chefia de governo. </t>
  </si>
  <si>
    <t xml:space="preserve">Defesa do Estado e das instituições democráticas: segurança pública; organização da segurança pública. </t>
  </si>
  <si>
    <t>Ordem social: base e objetivos da ordem social; seguridade social; meio ambiente; família, criança, adolescente, idoso, índio.</t>
  </si>
  <si>
    <t xml:space="preserve">Princípios básicos. </t>
  </si>
  <si>
    <t xml:space="preserve">Aplicação da lei penal. A lei penal no tempo e no espaço. Tempo e lugar do crime. Territorialidade e extraterritorialidade da lei penal. </t>
  </si>
  <si>
    <t xml:space="preserve">O fato típico e seus elementos. Crime consumado e tentado. Ilicitude e causas de exclusão. Excesso punível. </t>
  </si>
  <si>
    <t xml:space="preserve">Crimes contra a pessoa. </t>
  </si>
  <si>
    <t xml:space="preserve">Crimes contra o patrimônio. </t>
  </si>
  <si>
    <t xml:space="preserve">Crimes contra a fé pública. </t>
  </si>
  <si>
    <t xml:space="preserve">Crimes contra a Administração Pública. </t>
  </si>
  <si>
    <t xml:space="preserve">Inquérito policial. Histórico, natureza, conceito, finalidade, características, fundamento, titularidade, grau de cognição, valor probatório, formas de instauração, notitia criminis, delatio criminis, procedimentos investigativos, indiciamento, garantias do investigado; conclusão. </t>
  </si>
  <si>
    <t xml:space="preserve">Prova. Preservação de local de crime. Requisitos e ônus da prova. Nulidade da prova. Documentos de prova. Reconhecimento de pessoas e coisas. Acareação. Indícios. Busca e apreensão. </t>
  </si>
  <si>
    <t>Restrição de liberdade. Prisão em flagrante.</t>
  </si>
  <si>
    <t xml:space="preserve">Lei nº 7.102/1983 e suas alterações. </t>
  </si>
  <si>
    <t xml:space="preserve">Lei nº 10.357/2001. </t>
  </si>
  <si>
    <t xml:space="preserve">Lei nº 13.445/2017. </t>
  </si>
  <si>
    <t xml:space="preserve">Lei nº 11.343/2006 e suas alterações (aspectos penais e processuais penais). </t>
  </si>
  <si>
    <t xml:space="preserve">Lei nº 4.898/1965 e suas alterações. (aspectos penais e processuais penais). </t>
  </si>
  <si>
    <t xml:space="preserve">Lei nº 9.455/1997 e suas alterações (aspectos penais e processuais penais). </t>
  </si>
  <si>
    <t xml:space="preserve">Lei nº 8.069/1990 e suas alterações (aspectos penais e processuais penais). </t>
  </si>
  <si>
    <t xml:space="preserve">Lei nº 10.826/2003 e suas alterações (aspectos penais e processuais penais). </t>
  </si>
  <si>
    <t xml:space="preserve">Lei nº 9.605/1998 e suas alterações (aspectos penais e processuais penais). </t>
  </si>
  <si>
    <t>Lei nº 10.446/2002 e suas alterações.</t>
  </si>
  <si>
    <t xml:space="preserve">Estatística descritiva e análise exploratória de dados: gráficos, diagramas, tabelas, medidas descritivas (posição, dispersão, assimetria e curtose). </t>
  </si>
  <si>
    <t xml:space="preserve">Probabilidade. Definições básicas e axiomas. Probabilidade condicional e independência. Variáveis aleatórias discretas e contínuas. Distribuição de probabilidades. Função de probabilidade. Função densidade de probabilidade. Esperança e momentos. Distribuições especiais. Distribuições condicionais e independência. Transformação de variáveis. Leis dos grandes números. Teorema central do limite. Amostras aleatórias. Distribuições amostrais. </t>
  </si>
  <si>
    <t xml:space="preserve">Análise de regressão linear. Critérios de mínimos quadrados e de máxima verossimilhança. Modelos de regressão linear. Inferência sobre os parâmetros do modelo. Análise de variância. Análise de resíduos. </t>
  </si>
  <si>
    <t>Técnicas de amostragem: amostragem aleatória simples, estratificada, sistemática e por conglomerados. Tamanho amostral.</t>
  </si>
  <si>
    <t xml:space="preserve">Inferência estatística. Estimação pontual: métodos de estimação, propriedades dos estimadores, suficiência. Estimação intervalar: intervalos de confiança, intervalos de credibilidade. Testes de hipóteses: hipóteses simples e compostas, níveis de significância e potência de um teste, teste t de Student, teste qui-quadrado. </t>
  </si>
  <si>
    <t xml:space="preserve">Estruturas lógicas. </t>
  </si>
  <si>
    <t xml:space="preserve">Lógica de argumentação: analogias, inferências, deduções e conclusões. </t>
  </si>
  <si>
    <t xml:space="preserve">Lógica sentencial (ou proposicional). Proposições simples e compostas. Tabelas-verdade. Equivalências. Leis de Morgan. Diagramas lógicos. </t>
  </si>
  <si>
    <t xml:space="preserve">Lógica de primeira ordem. </t>
  </si>
  <si>
    <t xml:space="preserve">Princípios de contagem e probabilidade. </t>
  </si>
  <si>
    <t xml:space="preserve">Operações com conjuntos. </t>
  </si>
  <si>
    <t>Raciocínio lógico envolvendo problemas aritméticos, geométricos e matriciais.</t>
  </si>
  <si>
    <t>INFORMÁTICA</t>
  </si>
  <si>
    <t xml:space="preserve">Conceito de internet e intranet. </t>
  </si>
  <si>
    <t xml:space="preserve">Conceitos e modos de utilização de tecnologias, ferramentas, aplicativos e procedimentos associados a internet/intranet. Ferramentas e aplicativos comerciais de navegação, de correio eletrônico, de grupos de discussão, de busca, de pesquisa e de redes sociais. Noções de sistema operacional (ambiente Linux e Windows). Acesso à distância a computadores, transferência de informação e arquivos, aplicativos de áudio, vídeo e multimídia. Edição de textos, planilhas e apresentações (ambientes Microsoft Office e BrOffice). </t>
  </si>
  <si>
    <t xml:space="preserve">Redes de computadores. </t>
  </si>
  <si>
    <t xml:space="preserve">Conceitos de proteção e segurança. Noções de vírus, worms e pragas virtuais. Aplicativos para segurança (antivírus, firewall, anti-spyware etc.). </t>
  </si>
  <si>
    <t>Computação na nuvem (cloud computing).</t>
  </si>
  <si>
    <t xml:space="preserve"> Fundamentos da Teoria Geral de Sistemas. </t>
  </si>
  <si>
    <t xml:space="preserve">Sistemas de informação. Fases e etapas de sistema de informação. </t>
  </si>
  <si>
    <t xml:space="preserve">Teoria da informação. Conceitos de informação, dados, representação de dados, de conhecimentos, segurança e inteligência. </t>
  </si>
  <si>
    <t xml:space="preserve">Banco de dados. Base de dados, documentação e prototipação. Modelagem conceitual: abstração, modelo entidade-relacionamento, análise funcional e administração de dados. Dados estruturados e não estruturados. Banco de dados relacionais: conceitos básicos e características. Chaves e relacionamentos. Noções de mineração de dados: conceituação e características. Noções de aprendizado de máquina. Noções de bigdata: conceito, premissas e aplicação. </t>
  </si>
  <si>
    <t xml:space="preserve">Redes de comunicação. Introdução a redes (computação/telecomunicações). Camada física, de enlace de dados e subcamada de acesso ao meio. Noções básicas de transmissão de dados: tipos de enlace, códigos, modos e meios de transmissão. </t>
  </si>
  <si>
    <t xml:space="preserve">Redes de computadores: locais, metropolitanas e de longa distância. Terminologia e aplicações, topologias, modelos de arquitetura (OSI/ISO e TCP/IP) e protocolos. Interconexão de redes, nível de transporte. </t>
  </si>
  <si>
    <t xml:space="preserve">Noções de programação python e R. </t>
  </si>
  <si>
    <t xml:space="preserve">API (application programming interface). </t>
  </si>
  <si>
    <t>Metadados de arquivos.</t>
  </si>
  <si>
    <t xml:space="preserve">Conceitos, objetivos e finalidades da contabilidade. </t>
  </si>
  <si>
    <t xml:space="preserve">Patrimônio: componentes, equação fundamental do patrimônio, situação líquida, representação gráfica. </t>
  </si>
  <si>
    <t xml:space="preserve">Atos e fatos administrativos: conceitos, fatos permutativos, modificativos e mistos. </t>
  </si>
  <si>
    <t xml:space="preserve">Contas: conceitos, contas de débitos, contas de créditos e saldos. </t>
  </si>
  <si>
    <t>Plano de contas: conceitos, elenco de contas, função e funcionamento das contas.</t>
  </si>
  <si>
    <t xml:space="preserve"> Escrituração: conceitos, lançamentos contábeis, elementos essenciais, fórmulas de lançamentos, livros de escrituração, métodos e processos, regime de competência e regime de caixa. </t>
  </si>
  <si>
    <t xml:space="preserve">Contabilização de operações contábeis diversas: juros, descontos, tributos, aluguéis, variação monetária/ cambial, folha de pagamento, compras, vendas e provisões, depreciações e baixa de bens. </t>
  </si>
  <si>
    <t xml:space="preserve">Balancete de verificação: conceitos, modelos e técnicas de elaboração. </t>
  </si>
  <si>
    <t xml:space="preserve">Balanço patrimonial: conceitos, objetivo, composição. </t>
  </si>
  <si>
    <t xml:space="preserve">Demonstração de resultado de exercício: conceito, objetivo, composição. </t>
  </si>
  <si>
    <t xml:space="preserve">Lei nº 6.404/1976 e suas alterações, legislação complementar e pronunciamentos do Comitê de Pronunciamentos Contábeis (CPC). </t>
  </si>
  <si>
    <t>Norma Brasileira de Contabilidade - NBC TSP Estrutura Conceitual, de 23 de setembro de 2016.</t>
  </si>
  <si>
    <t>ESCRIVÃO DE POLÍCIA FEDERAL</t>
  </si>
  <si>
    <t>ARQUIVOLOGIA</t>
  </si>
  <si>
    <t>Bloco I: 60
LÍNGUA PORTUGUESA, NOÇÕES DE DIREITO ADMINISTRATIVO, NOÇÕES DE DIREITO CONSTITUCIONAL, NOÇÕES DE DIREITO PENAL E DE DIREITO PROCESSUAL PENAL, LEGISLAÇÃO ESPECIAL, ESTATÍSTICA,RACIOCÍNIO LÓGICO
Bloco II: 36
INFORMÁTICA
Bloco III: 24
CONTABILIDADE GERAL, ARQUIVOLOGIA</t>
  </si>
  <si>
    <t xml:space="preserve">Arquivística: princípios e conceitos. </t>
  </si>
  <si>
    <t xml:space="preserve">Gestão da informação e de documentos. Protocolo: recebimento, registro, distribuição, tramitação e expedição de documentos. Classificação de documentos de arquivo. Arquivamento e ordenação de documentos de arquivo. Tabela de temporalidade de documentos de arquivo. </t>
  </si>
  <si>
    <t xml:space="preserve">Acondicionamento e armazenamento de documentos de arquivo. </t>
  </si>
  <si>
    <t xml:space="preserve">Preservação e conservação de documentos de arquivo. </t>
  </si>
  <si>
    <t>Tipologias documentais e suportes físicos: microfilmagem; automação; preservação, conservação e restauração de documentos.</t>
  </si>
  <si>
    <t>https://dhg1h5j42swfq.cloudfront.net/2021/01/15060820/edital-pf.pdf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</si>
</sst>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8">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0" fontId="16" fillId="2" borderId="1" xfId="0"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14" fontId="16" fillId="2" borderId="1" xfId="0" applyNumberFormat="1" applyFont="1" applyFill="1" applyBorder="1" applyAlignment="1">
      <alignment horizontal="center" vertical="center"/>
    </xf>
    <xf numFmtId="0" fontId="13" fillId="2" borderId="1" xfId="4"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99">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Estatisticas!$D$9:$F$38</c:f>
              <c:strCache>
                <c:ptCount val="30"/>
                <c:pt idx="0">
                  <c:v>LÍNGUA PORTUGUESA</c:v>
                </c:pt>
                <c:pt idx="1">
                  <c:v>NOÇÕES DE DIREITO ADMINISTRATIVO</c:v>
                </c:pt>
                <c:pt idx="2">
                  <c:v>NOÇÕES DE DIREITO CONSTITUCIONAL</c:v>
                </c:pt>
                <c:pt idx="3">
                  <c:v>NOÇÕES DE DIREITO PENAL E DE DIREITO PROCESSUAL PENAL</c:v>
                </c:pt>
                <c:pt idx="4">
                  <c:v>LEGISLAÇÃO ESPECIAL</c:v>
                </c:pt>
                <c:pt idx="5">
                  <c:v>ESTATÍSTICA</c:v>
                </c:pt>
                <c:pt idx="6">
                  <c:v>RACIOCÍNIO LÓGICO</c:v>
                </c:pt>
                <c:pt idx="7">
                  <c:v>INFORMÁTICA</c:v>
                </c:pt>
                <c:pt idx="8">
                  <c:v>CONTABILIDADE GERAL</c:v>
                </c:pt>
                <c:pt idx="9">
                  <c:v>ARQUIVOLOGIA</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Estatisticas!$H$9:$H$18</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Estatisticas!$D$9:$F$38</c:f>
              <c:strCache>
                <c:ptCount val="30"/>
                <c:pt idx="0">
                  <c:v>LÍNGUA PORTUGUESA</c:v>
                </c:pt>
                <c:pt idx="1">
                  <c:v>NOÇÕES DE DIREITO ADMINISTRATIVO</c:v>
                </c:pt>
                <c:pt idx="2">
                  <c:v>NOÇÕES DE DIREITO CONSTITUCIONAL</c:v>
                </c:pt>
                <c:pt idx="3">
                  <c:v>NOÇÕES DE DIREITO PENAL E DE DIREITO PROCESSUAL PENAL</c:v>
                </c:pt>
                <c:pt idx="4">
                  <c:v>LEGISLAÇÃO ESPECIAL</c:v>
                </c:pt>
                <c:pt idx="5">
                  <c:v>ESTATÍSTICA</c:v>
                </c:pt>
                <c:pt idx="6">
                  <c:v>RACIOCÍNIO LÓGICO</c:v>
                </c:pt>
                <c:pt idx="7">
                  <c:v>INFORMÁTICA</c:v>
                </c:pt>
                <c:pt idx="8">
                  <c:v>CONTABILIDADE GERAL</c:v>
                </c:pt>
                <c:pt idx="9">
                  <c:v>ARQUIVOLOGIA</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Estatisticas!$J$9:$J$18</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Estatisticas!$D$9:$F$38</c:f>
              <c:strCache>
                <c:ptCount val="30"/>
                <c:pt idx="0">
                  <c:v>LÍNGUA PORTUGUESA</c:v>
                </c:pt>
                <c:pt idx="1">
                  <c:v>NOÇÕES DE DIREITO ADMINISTRATIVO</c:v>
                </c:pt>
                <c:pt idx="2">
                  <c:v>NOÇÕES DE DIREITO CONSTITUCIONAL</c:v>
                </c:pt>
                <c:pt idx="3">
                  <c:v>NOÇÕES DE DIREITO PENAL E DE DIREITO PROCESSUAL PENAL</c:v>
                </c:pt>
                <c:pt idx="4">
                  <c:v>LEGISLAÇÃO ESPECIAL</c:v>
                </c:pt>
                <c:pt idx="5">
                  <c:v>ESTATÍSTICA</c:v>
                </c:pt>
                <c:pt idx="6">
                  <c:v>RACIOCÍNIO LÓGICO</c:v>
                </c:pt>
                <c:pt idx="7">
                  <c:v>INFORMÁTICA</c:v>
                </c:pt>
                <c:pt idx="8">
                  <c:v>CONTABILIDADE GERAL</c:v>
                </c:pt>
                <c:pt idx="9">
                  <c:v>ARQUIVOLOGIA</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Estatisticas!$G$9:$G$18</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Estatisticas!$D$9:$F$38</c:f>
              <c:strCache>
                <c:ptCount val="30"/>
                <c:pt idx="0">
                  <c:v>LÍNGUA PORTUGUESA</c:v>
                </c:pt>
                <c:pt idx="1">
                  <c:v>NOÇÕES DE DIREITO ADMINISTRATIVO</c:v>
                </c:pt>
                <c:pt idx="2">
                  <c:v>NOÇÕES DE DIREITO CONSTITUCIONAL</c:v>
                </c:pt>
                <c:pt idx="3">
                  <c:v>NOÇÕES DE DIREITO PENAL E DE DIREITO PROCESSUAL PENAL</c:v>
                </c:pt>
                <c:pt idx="4">
                  <c:v>LEGISLAÇÃO ESPECIAL</c:v>
                </c:pt>
                <c:pt idx="5">
                  <c:v>ESTATÍSTICA</c:v>
                </c:pt>
                <c:pt idx="6">
                  <c:v>RACIOCÍNIO LÓGICO</c:v>
                </c:pt>
                <c:pt idx="7">
                  <c:v>INFORMÁTICA</c:v>
                </c:pt>
                <c:pt idx="8">
                  <c:v>CONTABILIDADE GERAL</c:v>
                </c:pt>
                <c:pt idx="9">
                  <c:v>ARQUIVOLOGIA</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Estatisticas!$I$9:$I$18</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blog/concurso-pf/"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isticas!A1"/><Relationship Id="rId4" Type="http://schemas.openxmlformats.org/officeDocument/2006/relationships/hyperlink" Target="http://www.estrategiaconcursos.com.br" TargetMode="External"/></Relationships>
</file>

<file path=xl/drawings/_rels/drawing10.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i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1.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i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2.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i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3.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i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4.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i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9.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hyperlink" Target="https://www.youtube.com/watch?v=JGcMwoc3VKw" TargetMode="External"/><Relationship Id="rId2" Type="http://schemas.openxmlformats.org/officeDocument/2006/relationships/image" Target="../media/image4.png"/><Relationship Id="rId16" Type="http://schemas.openxmlformats.org/officeDocument/2006/relationships/image" Target="../media/image10.jp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image" Target="../media/image8.png"/><Relationship Id="rId5" Type="http://schemas.openxmlformats.org/officeDocument/2006/relationships/hyperlink" Target="#Capa!A1"/><Relationship Id="rId15" Type="http://schemas.openxmlformats.org/officeDocument/2006/relationships/hyperlink" Target="https://www.estrategiaconcursos.com.br/cursosPorConcurso/policia-federal-escrivao-27/" TargetMode="External"/><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isticas!A1"/><Relationship Id="rId14" Type="http://schemas.openxmlformats.org/officeDocument/2006/relationships/image" Target="../media/image1.pn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i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i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i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i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i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i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i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0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0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0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0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0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0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0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0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0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0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0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0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2</xdr:col>
      <xdr:colOff>0</xdr:colOff>
      <xdr:row>6</xdr:row>
      <xdr:rowOff>190499</xdr:rowOff>
    </xdr:from>
    <xdr:to>
      <xdr:col>19</xdr:col>
      <xdr:colOff>38100</xdr:colOff>
      <xdr:row>38</xdr:row>
      <xdr:rowOff>12536</xdr:rowOff>
    </xdr:to>
    <xdr:pic>
      <xdr:nvPicPr>
        <xdr:cNvPr id="6" name="Imagem 5">
          <a:hlinkClick xmlns:r="http://schemas.openxmlformats.org/officeDocument/2006/relationships" r:id="rId7"/>
          <a:extLst>
            <a:ext uri="{FF2B5EF4-FFF2-40B4-BE49-F238E27FC236}">
              <a16:creationId xmlns:a16="http://schemas.microsoft.com/office/drawing/2014/main" id="{E1CA1EA4-DFBD-E64A-9D79-9233F9CF7015}"/>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397000" y="1333499"/>
          <a:ext cx="11912600" cy="591803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16</xdr:row>
      <xdr:rowOff>571500</xdr:rowOff>
    </xdr:to>
    <xdr:grpSp>
      <xdr:nvGrpSpPr>
        <xdr:cNvPr id="48" name="Agrupar 47">
          <a:extLst>
            <a:ext uri="{FF2B5EF4-FFF2-40B4-BE49-F238E27FC236}">
              <a16:creationId xmlns:a16="http://schemas.microsoft.com/office/drawing/2014/main" id="{00000000-0008-0000-09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9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9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9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9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DIREITO PENAL E DE DIREITO PROCESSUAL PENAL</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9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LEGISLAÇÃO ESPECIAL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900-000017000000}"/>
              </a:ext>
            </a:extLst>
          </xdr:cNvPr>
          <xdr:cNvSpPr/>
        </xdr:nvSpPr>
        <xdr:spPr>
          <a:xfrm>
            <a:off x="0" y="2095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ysClr val="windowText" lastClr="000000"/>
                </a:solidFill>
                <a:latin typeface="Calibri"/>
                <a:cs typeface="Calibri"/>
              </a:rPr>
              <a:pPr algn="r"/>
              <a:t>ESTATÍSTICA</a:t>
            </a:fld>
            <a:endParaRPr lang="pt-BR" sz="800" u="none">
              <a:solidFill>
                <a:sysClr val="windowText" lastClr="000000"/>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9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9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9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9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ARQUIVOLOGIA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9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9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9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9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9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9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9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9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9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9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9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9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9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9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9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9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9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9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9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9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9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9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50" name="Retângulo 49">
          <a:extLst>
            <a:ext uri="{FF2B5EF4-FFF2-40B4-BE49-F238E27FC236}">
              <a16:creationId xmlns:a16="http://schemas.microsoft.com/office/drawing/2014/main" id="{00000000-0008-0000-0900-000032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51" name="Agrupar 50">
          <a:extLst>
            <a:ext uri="{FF2B5EF4-FFF2-40B4-BE49-F238E27FC236}">
              <a16:creationId xmlns:a16="http://schemas.microsoft.com/office/drawing/2014/main" id="{00000000-0008-0000-0900-000033000000}"/>
            </a:ext>
          </a:extLst>
        </xdr:cNvPr>
        <xdr:cNvGrpSpPr/>
      </xdr:nvGrpSpPr>
      <xdr:grpSpPr>
        <a:xfrm>
          <a:off x="3771600" y="762000"/>
          <a:ext cx="5258400" cy="381000"/>
          <a:chOff x="3771600" y="762000"/>
          <a:chExt cx="5258400" cy="381000"/>
        </a:xfrm>
      </xdr:grpSpPr>
      <xdr:sp macro="" textlink="">
        <xdr:nvSpPr>
          <xdr:cNvPr id="52" name="Retângulo 51">
            <a:hlinkClick xmlns:r="http://schemas.openxmlformats.org/officeDocument/2006/relationships" r:id="rId33"/>
            <a:extLst>
              <a:ext uri="{FF2B5EF4-FFF2-40B4-BE49-F238E27FC236}">
                <a16:creationId xmlns:a16="http://schemas.microsoft.com/office/drawing/2014/main" id="{00000000-0008-0000-0900-000034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3" name="Retângulo 52">
            <a:hlinkClick xmlns:r="http://schemas.openxmlformats.org/officeDocument/2006/relationships" r:id="rId34"/>
            <a:extLst>
              <a:ext uri="{FF2B5EF4-FFF2-40B4-BE49-F238E27FC236}">
                <a16:creationId xmlns:a16="http://schemas.microsoft.com/office/drawing/2014/main" id="{00000000-0008-0000-0900-000035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4" name="Retângulo 53">
            <a:hlinkClick xmlns:r="http://schemas.openxmlformats.org/officeDocument/2006/relationships" r:id="rId35"/>
            <a:extLst>
              <a:ext uri="{FF2B5EF4-FFF2-40B4-BE49-F238E27FC236}">
                <a16:creationId xmlns:a16="http://schemas.microsoft.com/office/drawing/2014/main" id="{00000000-0008-0000-0900-000036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55" name="Agrupar 54">
            <a:hlinkClick xmlns:r="http://schemas.openxmlformats.org/officeDocument/2006/relationships" r:id="rId31"/>
            <a:extLst>
              <a:ext uri="{FF2B5EF4-FFF2-40B4-BE49-F238E27FC236}">
                <a16:creationId xmlns:a16="http://schemas.microsoft.com/office/drawing/2014/main" id="{00000000-0008-0000-0900-000037000000}"/>
              </a:ext>
            </a:extLst>
          </xdr:cNvPr>
          <xdr:cNvGrpSpPr/>
        </xdr:nvGrpSpPr>
        <xdr:grpSpPr>
          <a:xfrm>
            <a:off x="3771600" y="762000"/>
            <a:ext cx="381600" cy="381000"/>
            <a:chOff x="4291799" y="685799"/>
            <a:chExt cx="381600" cy="381000"/>
          </a:xfrm>
        </xdr:grpSpPr>
        <xdr:sp macro="" textlink="">
          <xdr:nvSpPr>
            <xdr:cNvPr id="57" name="Retângulo 56">
              <a:extLst>
                <a:ext uri="{FF2B5EF4-FFF2-40B4-BE49-F238E27FC236}">
                  <a16:creationId xmlns:a16="http://schemas.microsoft.com/office/drawing/2014/main" id="{00000000-0008-0000-0900-000039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58" name="Agrupar 57">
              <a:extLst>
                <a:ext uri="{FF2B5EF4-FFF2-40B4-BE49-F238E27FC236}">
                  <a16:creationId xmlns:a16="http://schemas.microsoft.com/office/drawing/2014/main" id="{00000000-0008-0000-0900-00003A000000}"/>
                </a:ext>
              </a:extLst>
            </xdr:cNvPr>
            <xdr:cNvGrpSpPr/>
          </xdr:nvGrpSpPr>
          <xdr:grpSpPr>
            <a:xfrm>
              <a:off x="4356599" y="750299"/>
              <a:ext cx="252000" cy="252000"/>
              <a:chOff x="5486400" y="2819400"/>
              <a:chExt cx="1219200" cy="1219200"/>
            </a:xfrm>
            <a:solidFill>
              <a:schemeClr val="bg1"/>
            </a:solidFill>
          </xdr:grpSpPr>
          <xdr:sp macro="" textlink="">
            <xdr:nvSpPr>
              <xdr:cNvPr id="59" name="Triângulo isósceles 58">
                <a:extLst>
                  <a:ext uri="{FF2B5EF4-FFF2-40B4-BE49-F238E27FC236}">
                    <a16:creationId xmlns:a16="http://schemas.microsoft.com/office/drawing/2014/main" id="{00000000-0008-0000-0900-00003B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0" name="Agrupar 59">
                <a:extLst>
                  <a:ext uri="{FF2B5EF4-FFF2-40B4-BE49-F238E27FC236}">
                    <a16:creationId xmlns:a16="http://schemas.microsoft.com/office/drawing/2014/main" id="{00000000-0008-0000-0900-00003C000000}"/>
                  </a:ext>
                </a:extLst>
              </xdr:cNvPr>
              <xdr:cNvGrpSpPr/>
            </xdr:nvGrpSpPr>
            <xdr:grpSpPr>
              <a:xfrm>
                <a:off x="5662613" y="3425824"/>
                <a:ext cx="866775" cy="612776"/>
                <a:chOff x="5667375" y="3425824"/>
                <a:chExt cx="866775" cy="612776"/>
              </a:xfrm>
              <a:grpFill/>
            </xdr:grpSpPr>
            <xdr:sp macro="" textlink="">
              <xdr:nvSpPr>
                <xdr:cNvPr id="61" name="Retângulo 60">
                  <a:extLst>
                    <a:ext uri="{FF2B5EF4-FFF2-40B4-BE49-F238E27FC236}">
                      <a16:creationId xmlns:a16="http://schemas.microsoft.com/office/drawing/2014/main" id="{00000000-0008-0000-0900-00003D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2" name="Retângulo 61">
                  <a:extLst>
                    <a:ext uri="{FF2B5EF4-FFF2-40B4-BE49-F238E27FC236}">
                      <a16:creationId xmlns:a16="http://schemas.microsoft.com/office/drawing/2014/main" id="{00000000-0008-0000-0900-00003E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3" name="Retângulo 62">
                  <a:extLst>
                    <a:ext uri="{FF2B5EF4-FFF2-40B4-BE49-F238E27FC236}">
                      <a16:creationId xmlns:a16="http://schemas.microsoft.com/office/drawing/2014/main" id="{00000000-0008-0000-0900-00003F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56" name="Retângulo 55">
            <a:hlinkClick xmlns:r="http://schemas.openxmlformats.org/officeDocument/2006/relationships" r:id="rId36"/>
            <a:extLst>
              <a:ext uri="{FF2B5EF4-FFF2-40B4-BE49-F238E27FC236}">
                <a16:creationId xmlns:a16="http://schemas.microsoft.com/office/drawing/2014/main" id="{00000000-0008-0000-0900-000038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32</xdr:row>
      <xdr:rowOff>95250</xdr:rowOff>
    </xdr:to>
    <xdr:grpSp>
      <xdr:nvGrpSpPr>
        <xdr:cNvPr id="48" name="Agrupar 47">
          <a:extLst>
            <a:ext uri="{FF2B5EF4-FFF2-40B4-BE49-F238E27FC236}">
              <a16:creationId xmlns:a16="http://schemas.microsoft.com/office/drawing/2014/main" id="{00000000-0008-0000-0A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A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A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A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A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DIREITO PENAL E DE DIREITO PROCESSUAL PENAL</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A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LEGISLAÇÃO ESPECIAL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A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A00-000018000000}"/>
              </a:ext>
            </a:extLst>
          </xdr:cNvPr>
          <xdr:cNvSpPr/>
        </xdr:nvSpPr>
        <xdr:spPr>
          <a:xfrm>
            <a:off x="0" y="2286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ysClr val="windowText" lastClr="000000"/>
                </a:solidFill>
                <a:latin typeface="Calibri"/>
                <a:cs typeface="Calibri"/>
              </a:rPr>
              <a:pPr algn="r"/>
              <a:t>RACIOCÍNIO LÓGICO</a:t>
            </a:fld>
            <a:endParaRPr lang="pt-BR" sz="800" u="none">
              <a:solidFill>
                <a:sysClr val="windowText" lastClr="000000"/>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A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A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A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ARQUIVOLOGIA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A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A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A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A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A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A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A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A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A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A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A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A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A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A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A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A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A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A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A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A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A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A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50" name="Retângulo 49">
          <a:extLst>
            <a:ext uri="{FF2B5EF4-FFF2-40B4-BE49-F238E27FC236}">
              <a16:creationId xmlns:a16="http://schemas.microsoft.com/office/drawing/2014/main" id="{00000000-0008-0000-0A00-000032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51" name="Agrupar 50">
          <a:extLst>
            <a:ext uri="{FF2B5EF4-FFF2-40B4-BE49-F238E27FC236}">
              <a16:creationId xmlns:a16="http://schemas.microsoft.com/office/drawing/2014/main" id="{00000000-0008-0000-0A00-000033000000}"/>
            </a:ext>
          </a:extLst>
        </xdr:cNvPr>
        <xdr:cNvGrpSpPr/>
      </xdr:nvGrpSpPr>
      <xdr:grpSpPr>
        <a:xfrm>
          <a:off x="3771600" y="762000"/>
          <a:ext cx="5258400" cy="381000"/>
          <a:chOff x="3771600" y="762000"/>
          <a:chExt cx="5258400" cy="381000"/>
        </a:xfrm>
      </xdr:grpSpPr>
      <xdr:sp macro="" textlink="">
        <xdr:nvSpPr>
          <xdr:cNvPr id="52" name="Retângulo 51">
            <a:hlinkClick xmlns:r="http://schemas.openxmlformats.org/officeDocument/2006/relationships" r:id="rId33"/>
            <a:extLst>
              <a:ext uri="{FF2B5EF4-FFF2-40B4-BE49-F238E27FC236}">
                <a16:creationId xmlns:a16="http://schemas.microsoft.com/office/drawing/2014/main" id="{00000000-0008-0000-0A00-000034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3" name="Retângulo 52">
            <a:hlinkClick xmlns:r="http://schemas.openxmlformats.org/officeDocument/2006/relationships" r:id="rId34"/>
            <a:extLst>
              <a:ext uri="{FF2B5EF4-FFF2-40B4-BE49-F238E27FC236}">
                <a16:creationId xmlns:a16="http://schemas.microsoft.com/office/drawing/2014/main" id="{00000000-0008-0000-0A00-000035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4" name="Retângulo 53">
            <a:hlinkClick xmlns:r="http://schemas.openxmlformats.org/officeDocument/2006/relationships" r:id="rId35"/>
            <a:extLst>
              <a:ext uri="{FF2B5EF4-FFF2-40B4-BE49-F238E27FC236}">
                <a16:creationId xmlns:a16="http://schemas.microsoft.com/office/drawing/2014/main" id="{00000000-0008-0000-0A00-000036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55" name="Agrupar 54">
            <a:hlinkClick xmlns:r="http://schemas.openxmlformats.org/officeDocument/2006/relationships" r:id="rId31"/>
            <a:extLst>
              <a:ext uri="{FF2B5EF4-FFF2-40B4-BE49-F238E27FC236}">
                <a16:creationId xmlns:a16="http://schemas.microsoft.com/office/drawing/2014/main" id="{00000000-0008-0000-0A00-000037000000}"/>
              </a:ext>
            </a:extLst>
          </xdr:cNvPr>
          <xdr:cNvGrpSpPr/>
        </xdr:nvGrpSpPr>
        <xdr:grpSpPr>
          <a:xfrm>
            <a:off x="3771600" y="762000"/>
            <a:ext cx="381600" cy="381000"/>
            <a:chOff x="4291799" y="685799"/>
            <a:chExt cx="381600" cy="381000"/>
          </a:xfrm>
        </xdr:grpSpPr>
        <xdr:sp macro="" textlink="">
          <xdr:nvSpPr>
            <xdr:cNvPr id="57" name="Retângulo 56">
              <a:extLst>
                <a:ext uri="{FF2B5EF4-FFF2-40B4-BE49-F238E27FC236}">
                  <a16:creationId xmlns:a16="http://schemas.microsoft.com/office/drawing/2014/main" id="{00000000-0008-0000-0A00-000039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58" name="Agrupar 57">
              <a:extLst>
                <a:ext uri="{FF2B5EF4-FFF2-40B4-BE49-F238E27FC236}">
                  <a16:creationId xmlns:a16="http://schemas.microsoft.com/office/drawing/2014/main" id="{00000000-0008-0000-0A00-00003A000000}"/>
                </a:ext>
              </a:extLst>
            </xdr:cNvPr>
            <xdr:cNvGrpSpPr/>
          </xdr:nvGrpSpPr>
          <xdr:grpSpPr>
            <a:xfrm>
              <a:off x="4356599" y="750299"/>
              <a:ext cx="252000" cy="252000"/>
              <a:chOff x="5486400" y="2819400"/>
              <a:chExt cx="1219200" cy="1219200"/>
            </a:xfrm>
            <a:solidFill>
              <a:schemeClr val="bg1"/>
            </a:solidFill>
          </xdr:grpSpPr>
          <xdr:sp macro="" textlink="">
            <xdr:nvSpPr>
              <xdr:cNvPr id="59" name="Triângulo isósceles 58">
                <a:extLst>
                  <a:ext uri="{FF2B5EF4-FFF2-40B4-BE49-F238E27FC236}">
                    <a16:creationId xmlns:a16="http://schemas.microsoft.com/office/drawing/2014/main" id="{00000000-0008-0000-0A00-00003B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0" name="Agrupar 59">
                <a:extLst>
                  <a:ext uri="{FF2B5EF4-FFF2-40B4-BE49-F238E27FC236}">
                    <a16:creationId xmlns:a16="http://schemas.microsoft.com/office/drawing/2014/main" id="{00000000-0008-0000-0A00-00003C000000}"/>
                  </a:ext>
                </a:extLst>
              </xdr:cNvPr>
              <xdr:cNvGrpSpPr/>
            </xdr:nvGrpSpPr>
            <xdr:grpSpPr>
              <a:xfrm>
                <a:off x="5662613" y="3425824"/>
                <a:ext cx="866775" cy="612776"/>
                <a:chOff x="5667375" y="3425824"/>
                <a:chExt cx="866775" cy="612776"/>
              </a:xfrm>
              <a:grpFill/>
            </xdr:grpSpPr>
            <xdr:sp macro="" textlink="">
              <xdr:nvSpPr>
                <xdr:cNvPr id="61" name="Retângulo 60">
                  <a:extLst>
                    <a:ext uri="{FF2B5EF4-FFF2-40B4-BE49-F238E27FC236}">
                      <a16:creationId xmlns:a16="http://schemas.microsoft.com/office/drawing/2014/main" id="{00000000-0008-0000-0A00-00003D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2" name="Retângulo 61">
                  <a:extLst>
                    <a:ext uri="{FF2B5EF4-FFF2-40B4-BE49-F238E27FC236}">
                      <a16:creationId xmlns:a16="http://schemas.microsoft.com/office/drawing/2014/main" id="{00000000-0008-0000-0A00-00003E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3" name="Retângulo 62">
                  <a:extLst>
                    <a:ext uri="{FF2B5EF4-FFF2-40B4-BE49-F238E27FC236}">
                      <a16:creationId xmlns:a16="http://schemas.microsoft.com/office/drawing/2014/main" id="{00000000-0008-0000-0A00-00003F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56" name="Retângulo 55">
            <a:hlinkClick xmlns:r="http://schemas.openxmlformats.org/officeDocument/2006/relationships" r:id="rId36"/>
            <a:extLst>
              <a:ext uri="{FF2B5EF4-FFF2-40B4-BE49-F238E27FC236}">
                <a16:creationId xmlns:a16="http://schemas.microsoft.com/office/drawing/2014/main" id="{00000000-0008-0000-0A00-000038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20</xdr:row>
      <xdr:rowOff>428625</xdr:rowOff>
    </xdr:to>
    <xdr:grpSp>
      <xdr:nvGrpSpPr>
        <xdr:cNvPr id="48" name="Agrupar 47">
          <a:extLst>
            <a:ext uri="{FF2B5EF4-FFF2-40B4-BE49-F238E27FC236}">
              <a16:creationId xmlns:a16="http://schemas.microsoft.com/office/drawing/2014/main" id="{00000000-0008-0000-0B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B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B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B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B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DIREITO PENAL E DE DIREITO PROCESSUAL PENAL</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B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LEGISLAÇÃO ESPECIAL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B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B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B00-000019000000}"/>
              </a:ext>
            </a:extLst>
          </xdr:cNvPr>
          <xdr:cNvSpPr/>
        </xdr:nvSpPr>
        <xdr:spPr>
          <a:xfrm>
            <a:off x="0" y="2476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ysClr val="windowText" lastClr="000000"/>
                </a:solidFill>
                <a:latin typeface="Calibri"/>
                <a:cs typeface="Calibri"/>
              </a:rPr>
              <a:pPr algn="r"/>
              <a:t>INFORMÁTICA</a:t>
            </a:fld>
            <a:endParaRPr lang="pt-BR" sz="800" u="none">
              <a:solidFill>
                <a:sysClr val="windowText" lastClr="000000"/>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B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B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ARQUIVOLOGIA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B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B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B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B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B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B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B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B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B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B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B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B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B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B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B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B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B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B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B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B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B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B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50" name="Retângulo 49">
          <a:extLst>
            <a:ext uri="{FF2B5EF4-FFF2-40B4-BE49-F238E27FC236}">
              <a16:creationId xmlns:a16="http://schemas.microsoft.com/office/drawing/2014/main" id="{00000000-0008-0000-0B00-000032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51" name="Agrupar 50">
          <a:extLst>
            <a:ext uri="{FF2B5EF4-FFF2-40B4-BE49-F238E27FC236}">
              <a16:creationId xmlns:a16="http://schemas.microsoft.com/office/drawing/2014/main" id="{00000000-0008-0000-0B00-000033000000}"/>
            </a:ext>
          </a:extLst>
        </xdr:cNvPr>
        <xdr:cNvGrpSpPr/>
      </xdr:nvGrpSpPr>
      <xdr:grpSpPr>
        <a:xfrm>
          <a:off x="3771600" y="762000"/>
          <a:ext cx="5258400" cy="381000"/>
          <a:chOff x="3771600" y="762000"/>
          <a:chExt cx="5258400" cy="381000"/>
        </a:xfrm>
      </xdr:grpSpPr>
      <xdr:sp macro="" textlink="">
        <xdr:nvSpPr>
          <xdr:cNvPr id="52" name="Retângulo 51">
            <a:hlinkClick xmlns:r="http://schemas.openxmlformats.org/officeDocument/2006/relationships" r:id="rId33"/>
            <a:extLst>
              <a:ext uri="{FF2B5EF4-FFF2-40B4-BE49-F238E27FC236}">
                <a16:creationId xmlns:a16="http://schemas.microsoft.com/office/drawing/2014/main" id="{00000000-0008-0000-0B00-000034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3" name="Retângulo 52">
            <a:hlinkClick xmlns:r="http://schemas.openxmlformats.org/officeDocument/2006/relationships" r:id="rId34"/>
            <a:extLst>
              <a:ext uri="{FF2B5EF4-FFF2-40B4-BE49-F238E27FC236}">
                <a16:creationId xmlns:a16="http://schemas.microsoft.com/office/drawing/2014/main" id="{00000000-0008-0000-0B00-000035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4" name="Retângulo 53">
            <a:hlinkClick xmlns:r="http://schemas.openxmlformats.org/officeDocument/2006/relationships" r:id="rId35"/>
            <a:extLst>
              <a:ext uri="{FF2B5EF4-FFF2-40B4-BE49-F238E27FC236}">
                <a16:creationId xmlns:a16="http://schemas.microsoft.com/office/drawing/2014/main" id="{00000000-0008-0000-0B00-000036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55" name="Agrupar 54">
            <a:hlinkClick xmlns:r="http://schemas.openxmlformats.org/officeDocument/2006/relationships" r:id="rId31"/>
            <a:extLst>
              <a:ext uri="{FF2B5EF4-FFF2-40B4-BE49-F238E27FC236}">
                <a16:creationId xmlns:a16="http://schemas.microsoft.com/office/drawing/2014/main" id="{00000000-0008-0000-0B00-000037000000}"/>
              </a:ext>
            </a:extLst>
          </xdr:cNvPr>
          <xdr:cNvGrpSpPr/>
        </xdr:nvGrpSpPr>
        <xdr:grpSpPr>
          <a:xfrm>
            <a:off x="3771600" y="762000"/>
            <a:ext cx="381600" cy="381000"/>
            <a:chOff x="4291799" y="685799"/>
            <a:chExt cx="381600" cy="381000"/>
          </a:xfrm>
        </xdr:grpSpPr>
        <xdr:sp macro="" textlink="">
          <xdr:nvSpPr>
            <xdr:cNvPr id="57" name="Retângulo 56">
              <a:extLst>
                <a:ext uri="{FF2B5EF4-FFF2-40B4-BE49-F238E27FC236}">
                  <a16:creationId xmlns:a16="http://schemas.microsoft.com/office/drawing/2014/main" id="{00000000-0008-0000-0B00-000039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58" name="Agrupar 57">
              <a:extLst>
                <a:ext uri="{FF2B5EF4-FFF2-40B4-BE49-F238E27FC236}">
                  <a16:creationId xmlns:a16="http://schemas.microsoft.com/office/drawing/2014/main" id="{00000000-0008-0000-0B00-00003A000000}"/>
                </a:ext>
              </a:extLst>
            </xdr:cNvPr>
            <xdr:cNvGrpSpPr/>
          </xdr:nvGrpSpPr>
          <xdr:grpSpPr>
            <a:xfrm>
              <a:off x="4356599" y="750299"/>
              <a:ext cx="252000" cy="252000"/>
              <a:chOff x="5486400" y="2819400"/>
              <a:chExt cx="1219200" cy="1219200"/>
            </a:xfrm>
            <a:solidFill>
              <a:schemeClr val="bg1"/>
            </a:solidFill>
          </xdr:grpSpPr>
          <xdr:sp macro="" textlink="">
            <xdr:nvSpPr>
              <xdr:cNvPr id="59" name="Triângulo isósceles 58">
                <a:extLst>
                  <a:ext uri="{FF2B5EF4-FFF2-40B4-BE49-F238E27FC236}">
                    <a16:creationId xmlns:a16="http://schemas.microsoft.com/office/drawing/2014/main" id="{00000000-0008-0000-0B00-00003B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0" name="Agrupar 59">
                <a:extLst>
                  <a:ext uri="{FF2B5EF4-FFF2-40B4-BE49-F238E27FC236}">
                    <a16:creationId xmlns:a16="http://schemas.microsoft.com/office/drawing/2014/main" id="{00000000-0008-0000-0B00-00003C000000}"/>
                  </a:ext>
                </a:extLst>
              </xdr:cNvPr>
              <xdr:cNvGrpSpPr/>
            </xdr:nvGrpSpPr>
            <xdr:grpSpPr>
              <a:xfrm>
                <a:off x="5662613" y="3425824"/>
                <a:ext cx="866775" cy="612776"/>
                <a:chOff x="5667375" y="3425824"/>
                <a:chExt cx="866775" cy="612776"/>
              </a:xfrm>
              <a:grpFill/>
            </xdr:grpSpPr>
            <xdr:sp macro="" textlink="">
              <xdr:nvSpPr>
                <xdr:cNvPr id="61" name="Retângulo 60">
                  <a:extLst>
                    <a:ext uri="{FF2B5EF4-FFF2-40B4-BE49-F238E27FC236}">
                      <a16:creationId xmlns:a16="http://schemas.microsoft.com/office/drawing/2014/main" id="{00000000-0008-0000-0B00-00003D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2" name="Retângulo 61">
                  <a:extLst>
                    <a:ext uri="{FF2B5EF4-FFF2-40B4-BE49-F238E27FC236}">
                      <a16:creationId xmlns:a16="http://schemas.microsoft.com/office/drawing/2014/main" id="{00000000-0008-0000-0B00-00003E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3" name="Retângulo 62">
                  <a:extLst>
                    <a:ext uri="{FF2B5EF4-FFF2-40B4-BE49-F238E27FC236}">
                      <a16:creationId xmlns:a16="http://schemas.microsoft.com/office/drawing/2014/main" id="{00000000-0008-0000-0B00-00003F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56" name="Retângulo 55">
            <a:hlinkClick xmlns:r="http://schemas.openxmlformats.org/officeDocument/2006/relationships" r:id="rId36"/>
            <a:extLst>
              <a:ext uri="{FF2B5EF4-FFF2-40B4-BE49-F238E27FC236}">
                <a16:creationId xmlns:a16="http://schemas.microsoft.com/office/drawing/2014/main" id="{00000000-0008-0000-0B00-000038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23</xdr:row>
      <xdr:rowOff>142875</xdr:rowOff>
    </xdr:to>
    <xdr:grpSp>
      <xdr:nvGrpSpPr>
        <xdr:cNvPr id="48" name="Agrupar 47">
          <a:extLst>
            <a:ext uri="{FF2B5EF4-FFF2-40B4-BE49-F238E27FC236}">
              <a16:creationId xmlns:a16="http://schemas.microsoft.com/office/drawing/2014/main" id="{00000000-0008-0000-0C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C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C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C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C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DIREITO PENAL E DE DIREITO PROCESSUAL PENAL</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C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LEGISLAÇÃO ESPECIAL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C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C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C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C00-00001A000000}"/>
              </a:ext>
            </a:extLst>
          </xdr:cNvPr>
          <xdr:cNvSpPr/>
        </xdr:nvSpPr>
        <xdr:spPr>
          <a:xfrm>
            <a:off x="0" y="2667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ysClr val="windowText" lastClr="000000"/>
                </a:solidFill>
                <a:latin typeface="Calibri"/>
                <a:cs typeface="Calibri"/>
              </a:rPr>
              <a:pPr algn="r"/>
              <a:t>CONTABILIDADE GERAL</a:t>
            </a:fld>
            <a:endParaRPr lang="pt-BR" sz="800" u="none">
              <a:solidFill>
                <a:sysClr val="windowText" lastClr="000000"/>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C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ARQUIVOLOGIA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C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C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C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C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C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C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C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C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C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C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C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C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C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C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C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C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C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C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C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C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C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C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50" name="Retângulo 49">
          <a:extLst>
            <a:ext uri="{FF2B5EF4-FFF2-40B4-BE49-F238E27FC236}">
              <a16:creationId xmlns:a16="http://schemas.microsoft.com/office/drawing/2014/main" id="{00000000-0008-0000-0C00-000032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51" name="Agrupar 50">
          <a:extLst>
            <a:ext uri="{FF2B5EF4-FFF2-40B4-BE49-F238E27FC236}">
              <a16:creationId xmlns:a16="http://schemas.microsoft.com/office/drawing/2014/main" id="{00000000-0008-0000-0C00-000033000000}"/>
            </a:ext>
          </a:extLst>
        </xdr:cNvPr>
        <xdr:cNvGrpSpPr/>
      </xdr:nvGrpSpPr>
      <xdr:grpSpPr>
        <a:xfrm>
          <a:off x="3771600" y="762000"/>
          <a:ext cx="5258400" cy="381000"/>
          <a:chOff x="3771600" y="762000"/>
          <a:chExt cx="5258400" cy="381000"/>
        </a:xfrm>
      </xdr:grpSpPr>
      <xdr:sp macro="" textlink="">
        <xdr:nvSpPr>
          <xdr:cNvPr id="52" name="Retângulo 51">
            <a:hlinkClick xmlns:r="http://schemas.openxmlformats.org/officeDocument/2006/relationships" r:id="rId33"/>
            <a:extLst>
              <a:ext uri="{FF2B5EF4-FFF2-40B4-BE49-F238E27FC236}">
                <a16:creationId xmlns:a16="http://schemas.microsoft.com/office/drawing/2014/main" id="{00000000-0008-0000-0C00-000034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3" name="Retângulo 52">
            <a:hlinkClick xmlns:r="http://schemas.openxmlformats.org/officeDocument/2006/relationships" r:id="rId34"/>
            <a:extLst>
              <a:ext uri="{FF2B5EF4-FFF2-40B4-BE49-F238E27FC236}">
                <a16:creationId xmlns:a16="http://schemas.microsoft.com/office/drawing/2014/main" id="{00000000-0008-0000-0C00-000035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4" name="Retângulo 53">
            <a:hlinkClick xmlns:r="http://schemas.openxmlformats.org/officeDocument/2006/relationships" r:id="rId35"/>
            <a:extLst>
              <a:ext uri="{FF2B5EF4-FFF2-40B4-BE49-F238E27FC236}">
                <a16:creationId xmlns:a16="http://schemas.microsoft.com/office/drawing/2014/main" id="{00000000-0008-0000-0C00-000036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55" name="Agrupar 54">
            <a:hlinkClick xmlns:r="http://schemas.openxmlformats.org/officeDocument/2006/relationships" r:id="rId31"/>
            <a:extLst>
              <a:ext uri="{FF2B5EF4-FFF2-40B4-BE49-F238E27FC236}">
                <a16:creationId xmlns:a16="http://schemas.microsoft.com/office/drawing/2014/main" id="{00000000-0008-0000-0C00-000037000000}"/>
              </a:ext>
            </a:extLst>
          </xdr:cNvPr>
          <xdr:cNvGrpSpPr/>
        </xdr:nvGrpSpPr>
        <xdr:grpSpPr>
          <a:xfrm>
            <a:off x="3771600" y="762000"/>
            <a:ext cx="381600" cy="381000"/>
            <a:chOff x="4291799" y="685799"/>
            <a:chExt cx="381600" cy="381000"/>
          </a:xfrm>
        </xdr:grpSpPr>
        <xdr:sp macro="" textlink="">
          <xdr:nvSpPr>
            <xdr:cNvPr id="57" name="Retângulo 56">
              <a:extLst>
                <a:ext uri="{FF2B5EF4-FFF2-40B4-BE49-F238E27FC236}">
                  <a16:creationId xmlns:a16="http://schemas.microsoft.com/office/drawing/2014/main" id="{00000000-0008-0000-0C00-000039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58" name="Agrupar 57">
              <a:extLst>
                <a:ext uri="{FF2B5EF4-FFF2-40B4-BE49-F238E27FC236}">
                  <a16:creationId xmlns:a16="http://schemas.microsoft.com/office/drawing/2014/main" id="{00000000-0008-0000-0C00-00003A000000}"/>
                </a:ext>
              </a:extLst>
            </xdr:cNvPr>
            <xdr:cNvGrpSpPr/>
          </xdr:nvGrpSpPr>
          <xdr:grpSpPr>
            <a:xfrm>
              <a:off x="4356599" y="750299"/>
              <a:ext cx="252000" cy="252000"/>
              <a:chOff x="5486400" y="2819400"/>
              <a:chExt cx="1219200" cy="1219200"/>
            </a:xfrm>
            <a:solidFill>
              <a:schemeClr val="bg1"/>
            </a:solidFill>
          </xdr:grpSpPr>
          <xdr:sp macro="" textlink="">
            <xdr:nvSpPr>
              <xdr:cNvPr id="59" name="Triângulo isósceles 58">
                <a:extLst>
                  <a:ext uri="{FF2B5EF4-FFF2-40B4-BE49-F238E27FC236}">
                    <a16:creationId xmlns:a16="http://schemas.microsoft.com/office/drawing/2014/main" id="{00000000-0008-0000-0C00-00003B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0" name="Agrupar 59">
                <a:extLst>
                  <a:ext uri="{FF2B5EF4-FFF2-40B4-BE49-F238E27FC236}">
                    <a16:creationId xmlns:a16="http://schemas.microsoft.com/office/drawing/2014/main" id="{00000000-0008-0000-0C00-00003C000000}"/>
                  </a:ext>
                </a:extLst>
              </xdr:cNvPr>
              <xdr:cNvGrpSpPr/>
            </xdr:nvGrpSpPr>
            <xdr:grpSpPr>
              <a:xfrm>
                <a:off x="5662613" y="3425824"/>
                <a:ext cx="866775" cy="612776"/>
                <a:chOff x="5667375" y="3425824"/>
                <a:chExt cx="866775" cy="612776"/>
              </a:xfrm>
              <a:grpFill/>
            </xdr:grpSpPr>
            <xdr:sp macro="" textlink="">
              <xdr:nvSpPr>
                <xdr:cNvPr id="61" name="Retângulo 60">
                  <a:extLst>
                    <a:ext uri="{FF2B5EF4-FFF2-40B4-BE49-F238E27FC236}">
                      <a16:creationId xmlns:a16="http://schemas.microsoft.com/office/drawing/2014/main" id="{00000000-0008-0000-0C00-00003D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2" name="Retângulo 61">
                  <a:extLst>
                    <a:ext uri="{FF2B5EF4-FFF2-40B4-BE49-F238E27FC236}">
                      <a16:creationId xmlns:a16="http://schemas.microsoft.com/office/drawing/2014/main" id="{00000000-0008-0000-0C00-00003E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3" name="Retângulo 62">
                  <a:extLst>
                    <a:ext uri="{FF2B5EF4-FFF2-40B4-BE49-F238E27FC236}">
                      <a16:creationId xmlns:a16="http://schemas.microsoft.com/office/drawing/2014/main" id="{00000000-0008-0000-0C00-00003F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56" name="Retângulo 55">
            <a:hlinkClick xmlns:r="http://schemas.openxmlformats.org/officeDocument/2006/relationships" r:id="rId36"/>
            <a:extLst>
              <a:ext uri="{FF2B5EF4-FFF2-40B4-BE49-F238E27FC236}">
                <a16:creationId xmlns:a16="http://schemas.microsoft.com/office/drawing/2014/main" id="{00000000-0008-0000-0C00-000038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27</xdr:row>
      <xdr:rowOff>95250</xdr:rowOff>
    </xdr:to>
    <xdr:grpSp>
      <xdr:nvGrpSpPr>
        <xdr:cNvPr id="48" name="Agrupar 47">
          <a:extLst>
            <a:ext uri="{FF2B5EF4-FFF2-40B4-BE49-F238E27FC236}">
              <a16:creationId xmlns:a16="http://schemas.microsoft.com/office/drawing/2014/main" id="{00000000-0008-0000-0D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D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D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D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D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DIREITO PENAL E DE DIREITO PROCESSUAL PENAL</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D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LEGISLAÇÃO ESPECIAL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D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D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D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D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D00-00001B000000}"/>
              </a:ext>
            </a:extLst>
          </xdr:cNvPr>
          <xdr:cNvSpPr/>
        </xdr:nvSpPr>
        <xdr:spPr>
          <a:xfrm>
            <a:off x="0" y="2857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ysClr val="windowText" lastClr="000000"/>
                </a:solidFill>
                <a:latin typeface="Calibri"/>
                <a:cs typeface="Calibri"/>
              </a:rPr>
              <a:pPr algn="r"/>
              <a:t>ARQUIVOLOGIA</a:t>
            </a:fld>
            <a:endParaRPr lang="pt-BR" sz="800" u="none">
              <a:solidFill>
                <a:sysClr val="windowText" lastClr="000000"/>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D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D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D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D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D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D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D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D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D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D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D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D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D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D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D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D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D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D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D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D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D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D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50" name="Retângulo 49">
          <a:extLst>
            <a:ext uri="{FF2B5EF4-FFF2-40B4-BE49-F238E27FC236}">
              <a16:creationId xmlns:a16="http://schemas.microsoft.com/office/drawing/2014/main" id="{00000000-0008-0000-0D00-000032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51" name="Agrupar 50">
          <a:extLst>
            <a:ext uri="{FF2B5EF4-FFF2-40B4-BE49-F238E27FC236}">
              <a16:creationId xmlns:a16="http://schemas.microsoft.com/office/drawing/2014/main" id="{00000000-0008-0000-0D00-000033000000}"/>
            </a:ext>
          </a:extLst>
        </xdr:cNvPr>
        <xdr:cNvGrpSpPr/>
      </xdr:nvGrpSpPr>
      <xdr:grpSpPr>
        <a:xfrm>
          <a:off x="3771600" y="762000"/>
          <a:ext cx="5258400" cy="381000"/>
          <a:chOff x="3771600" y="762000"/>
          <a:chExt cx="5258400" cy="381000"/>
        </a:xfrm>
      </xdr:grpSpPr>
      <xdr:sp macro="" textlink="">
        <xdr:nvSpPr>
          <xdr:cNvPr id="52" name="Retângulo 51">
            <a:hlinkClick xmlns:r="http://schemas.openxmlformats.org/officeDocument/2006/relationships" r:id="rId33"/>
            <a:extLst>
              <a:ext uri="{FF2B5EF4-FFF2-40B4-BE49-F238E27FC236}">
                <a16:creationId xmlns:a16="http://schemas.microsoft.com/office/drawing/2014/main" id="{00000000-0008-0000-0D00-000034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3" name="Retângulo 52">
            <a:hlinkClick xmlns:r="http://schemas.openxmlformats.org/officeDocument/2006/relationships" r:id="rId34"/>
            <a:extLst>
              <a:ext uri="{FF2B5EF4-FFF2-40B4-BE49-F238E27FC236}">
                <a16:creationId xmlns:a16="http://schemas.microsoft.com/office/drawing/2014/main" id="{00000000-0008-0000-0D00-000035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4" name="Retângulo 53">
            <a:hlinkClick xmlns:r="http://schemas.openxmlformats.org/officeDocument/2006/relationships" r:id="rId35"/>
            <a:extLst>
              <a:ext uri="{FF2B5EF4-FFF2-40B4-BE49-F238E27FC236}">
                <a16:creationId xmlns:a16="http://schemas.microsoft.com/office/drawing/2014/main" id="{00000000-0008-0000-0D00-000036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55" name="Agrupar 54">
            <a:hlinkClick xmlns:r="http://schemas.openxmlformats.org/officeDocument/2006/relationships" r:id="rId31"/>
            <a:extLst>
              <a:ext uri="{FF2B5EF4-FFF2-40B4-BE49-F238E27FC236}">
                <a16:creationId xmlns:a16="http://schemas.microsoft.com/office/drawing/2014/main" id="{00000000-0008-0000-0D00-000037000000}"/>
              </a:ext>
            </a:extLst>
          </xdr:cNvPr>
          <xdr:cNvGrpSpPr/>
        </xdr:nvGrpSpPr>
        <xdr:grpSpPr>
          <a:xfrm>
            <a:off x="3771600" y="762000"/>
            <a:ext cx="381600" cy="381000"/>
            <a:chOff x="4291799" y="685799"/>
            <a:chExt cx="381600" cy="381000"/>
          </a:xfrm>
        </xdr:grpSpPr>
        <xdr:sp macro="" textlink="">
          <xdr:nvSpPr>
            <xdr:cNvPr id="57" name="Retângulo 56">
              <a:extLst>
                <a:ext uri="{FF2B5EF4-FFF2-40B4-BE49-F238E27FC236}">
                  <a16:creationId xmlns:a16="http://schemas.microsoft.com/office/drawing/2014/main" id="{00000000-0008-0000-0D00-000039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58" name="Agrupar 57">
              <a:extLst>
                <a:ext uri="{FF2B5EF4-FFF2-40B4-BE49-F238E27FC236}">
                  <a16:creationId xmlns:a16="http://schemas.microsoft.com/office/drawing/2014/main" id="{00000000-0008-0000-0D00-00003A000000}"/>
                </a:ext>
              </a:extLst>
            </xdr:cNvPr>
            <xdr:cNvGrpSpPr/>
          </xdr:nvGrpSpPr>
          <xdr:grpSpPr>
            <a:xfrm>
              <a:off x="4356599" y="750299"/>
              <a:ext cx="252000" cy="252000"/>
              <a:chOff x="5486400" y="2819400"/>
              <a:chExt cx="1219200" cy="1219200"/>
            </a:xfrm>
            <a:solidFill>
              <a:schemeClr val="bg1"/>
            </a:solidFill>
          </xdr:grpSpPr>
          <xdr:sp macro="" textlink="">
            <xdr:nvSpPr>
              <xdr:cNvPr id="59" name="Triângulo isósceles 58">
                <a:extLst>
                  <a:ext uri="{FF2B5EF4-FFF2-40B4-BE49-F238E27FC236}">
                    <a16:creationId xmlns:a16="http://schemas.microsoft.com/office/drawing/2014/main" id="{00000000-0008-0000-0D00-00003B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0" name="Agrupar 59">
                <a:extLst>
                  <a:ext uri="{FF2B5EF4-FFF2-40B4-BE49-F238E27FC236}">
                    <a16:creationId xmlns:a16="http://schemas.microsoft.com/office/drawing/2014/main" id="{00000000-0008-0000-0D00-00003C000000}"/>
                  </a:ext>
                </a:extLst>
              </xdr:cNvPr>
              <xdr:cNvGrpSpPr/>
            </xdr:nvGrpSpPr>
            <xdr:grpSpPr>
              <a:xfrm>
                <a:off x="5662613" y="3425824"/>
                <a:ext cx="866775" cy="612776"/>
                <a:chOff x="5667375" y="3425824"/>
                <a:chExt cx="866775" cy="612776"/>
              </a:xfrm>
              <a:grpFill/>
            </xdr:grpSpPr>
            <xdr:sp macro="" textlink="">
              <xdr:nvSpPr>
                <xdr:cNvPr id="61" name="Retângulo 60">
                  <a:extLst>
                    <a:ext uri="{FF2B5EF4-FFF2-40B4-BE49-F238E27FC236}">
                      <a16:creationId xmlns:a16="http://schemas.microsoft.com/office/drawing/2014/main" id="{00000000-0008-0000-0D00-00003D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2" name="Retângulo 61">
                  <a:extLst>
                    <a:ext uri="{FF2B5EF4-FFF2-40B4-BE49-F238E27FC236}">
                      <a16:creationId xmlns:a16="http://schemas.microsoft.com/office/drawing/2014/main" id="{00000000-0008-0000-0D00-00003E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3" name="Retângulo 62">
                  <a:extLst>
                    <a:ext uri="{FF2B5EF4-FFF2-40B4-BE49-F238E27FC236}">
                      <a16:creationId xmlns:a16="http://schemas.microsoft.com/office/drawing/2014/main" id="{00000000-0008-0000-0D00-00003F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56" name="Retângulo 55">
            <a:hlinkClick xmlns:r="http://schemas.openxmlformats.org/officeDocument/2006/relationships" r:id="rId36"/>
            <a:extLst>
              <a:ext uri="{FF2B5EF4-FFF2-40B4-BE49-F238E27FC236}">
                <a16:creationId xmlns:a16="http://schemas.microsoft.com/office/drawing/2014/main" id="{00000000-0008-0000-0D00-000038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1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1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1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1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1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1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1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1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1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1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1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1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1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1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1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100-000020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1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2"/>
          <a:extLst>
            <a:ext uri="{FF2B5EF4-FFF2-40B4-BE49-F238E27FC236}">
              <a16:creationId xmlns:a16="http://schemas.microsoft.com/office/drawing/2014/main" id="{00000000-0008-0000-0100-000035000000}"/>
            </a:ext>
          </a:extLst>
        </xdr:cNvPr>
        <xdr:cNvPicPr>
          <a:picLocks noChangeAspect="1"/>
        </xdr:cNvPicPr>
      </xdr:nvPicPr>
      <xdr:blipFill rotWithShape="1">
        <a:blip xmlns:r="http://schemas.openxmlformats.org/officeDocument/2006/relationships" r:embed="rId13">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1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14"/>
        <a:stretch>
          <a:fillRect/>
        </a:stretch>
      </xdr:blipFill>
      <xdr:spPr>
        <a:xfrm>
          <a:off x="609600" y="36022"/>
          <a:ext cx="2184489" cy="698080"/>
        </a:xfrm>
        <a:prstGeom prst="rect">
          <a:avLst/>
        </a:prstGeom>
      </xdr:spPr>
    </xdr:pic>
    <xdr:clientData/>
  </xdr:twoCellAnchor>
  <xdr:twoCellAnchor editAs="oneCell">
    <xdr:from>
      <xdr:col>1</xdr:col>
      <xdr:colOff>0</xdr:colOff>
      <xdr:row>7</xdr:row>
      <xdr:rowOff>0</xdr:rowOff>
    </xdr:from>
    <xdr:to>
      <xdr:col>4</xdr:col>
      <xdr:colOff>0</xdr:colOff>
      <xdr:row>32</xdr:row>
      <xdr:rowOff>177800</xdr:rowOff>
    </xdr:to>
    <xdr:pic>
      <xdr:nvPicPr>
        <xdr:cNvPr id="4" name="Imagem 3">
          <a:hlinkClick xmlns:r="http://schemas.openxmlformats.org/officeDocument/2006/relationships" r:id="rId15"/>
          <a:extLst>
            <a:ext uri="{FF2B5EF4-FFF2-40B4-BE49-F238E27FC236}">
              <a16:creationId xmlns:a16="http://schemas.microsoft.com/office/drawing/2014/main" id="{BFE103B6-B099-934D-A9F0-9C845F1ECB13}"/>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698500" y="1333500"/>
          <a:ext cx="2095500" cy="4940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2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2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2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2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2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2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2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2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2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2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2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2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2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2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31</xdr:row>
      <xdr:rowOff>57150</xdr:rowOff>
    </xdr:to>
    <xdr:grpSp>
      <xdr:nvGrpSpPr>
        <xdr:cNvPr id="5" name="Agrupar 4">
          <a:extLst>
            <a:ext uri="{FF2B5EF4-FFF2-40B4-BE49-F238E27FC236}">
              <a16:creationId xmlns:a16="http://schemas.microsoft.com/office/drawing/2014/main" id="{00000000-0008-0000-02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2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2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2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2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DIREITO PENAL E DE DIREITO PROCESSUAL PENAL</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2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LEGISLAÇÃO ESPECIAL</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2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2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2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2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2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ARQUIVOLOGIA</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2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2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2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2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2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2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2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2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2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2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2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2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2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2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2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2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2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2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2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2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2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2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2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2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3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3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3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3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3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3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3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3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3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3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3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3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3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afico 23">
          <a:extLst>
            <a:ext uri="{FF2B5EF4-FFF2-40B4-BE49-F238E27FC236}">
              <a16:creationId xmlns:a16="http://schemas.microsoft.com/office/drawing/2014/main" id="{00000000-0008-0000-03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afico 38">
          <a:extLst>
            <a:ext uri="{FF2B5EF4-FFF2-40B4-BE49-F238E27FC236}">
              <a16:creationId xmlns:a16="http://schemas.microsoft.com/office/drawing/2014/main" id="{00000000-0008-0000-03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afico 21">
          <a:extLst>
            <a:ext uri="{FF2B5EF4-FFF2-40B4-BE49-F238E27FC236}">
              <a16:creationId xmlns:a16="http://schemas.microsoft.com/office/drawing/2014/main" id="{00000000-0008-0000-03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afico 37">
          <a:extLst>
            <a:ext uri="{FF2B5EF4-FFF2-40B4-BE49-F238E27FC236}">
              <a16:creationId xmlns:a16="http://schemas.microsoft.com/office/drawing/2014/main" id="{00000000-0008-0000-03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3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3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4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19</xdr:row>
      <xdr:rowOff>238125</xdr:rowOff>
    </xdr:to>
    <xdr:grpSp>
      <xdr:nvGrpSpPr>
        <xdr:cNvPr id="3" name="Agrupar 2">
          <a:extLst>
            <a:ext uri="{FF2B5EF4-FFF2-40B4-BE49-F238E27FC236}">
              <a16:creationId xmlns:a16="http://schemas.microsoft.com/office/drawing/2014/main" id="{00000000-0008-0000-04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4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4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4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4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DIREITO PENAL E DE DIREITO PROCESSUAL PENAL</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4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LEGISLAÇÃO ESPECIAL</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4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4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4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4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4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ARQUIVOLOGIA</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4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4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4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4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4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4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4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4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4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4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4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4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4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4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4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4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4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4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4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4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19</xdr:row>
      <xdr:rowOff>238125</xdr:rowOff>
    </xdr:to>
    <xdr:grpSp>
      <xdr:nvGrpSpPr>
        <xdr:cNvPr id="2" name="Agrupar 1">
          <a:extLst>
            <a:ext uri="{FF2B5EF4-FFF2-40B4-BE49-F238E27FC236}">
              <a16:creationId xmlns:a16="http://schemas.microsoft.com/office/drawing/2014/main" id="{00000000-0008-0000-04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4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4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4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4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DIREITO PENAL E DE DIREITO PROCESSUAL PENAL</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4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LEGISLAÇÃO ESPECIAL</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4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4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4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4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4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ARQUIVOLOGIA</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4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4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4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4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4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4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4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4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4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4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4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4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4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4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4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4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4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4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4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4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4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4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4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4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4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4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4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4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4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4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4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4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4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4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4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19</xdr:row>
      <xdr:rowOff>857250</xdr:rowOff>
    </xdr:to>
    <xdr:grpSp>
      <xdr:nvGrpSpPr>
        <xdr:cNvPr id="18" name="Agrupar 17">
          <a:extLst>
            <a:ext uri="{FF2B5EF4-FFF2-40B4-BE49-F238E27FC236}">
              <a16:creationId xmlns:a16="http://schemas.microsoft.com/office/drawing/2014/main" id="{00000000-0008-0000-05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5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5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NOÇÕES DE DIREITO ADMINISTRATIVO</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5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5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DIREITO PENAL E DE DIREITO PROCESSUAL PENAL</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5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LEGISLAÇÃO ESPECIAL</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5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5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5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5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5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ARQUIVOLOGIA</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5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5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5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5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5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5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5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5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5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5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5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5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5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5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5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5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5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5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5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5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19</xdr:row>
      <xdr:rowOff>857250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5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5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NOÇÕES DE DIREITO ADMINISTRATIVO</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5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5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DIREITO PENAL E DE DIREITO PROCESSUAL PENAL</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5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LEGISLAÇÃO ESPECIAL</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5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5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5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5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5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ARQUIVOLOGIA</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5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5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5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5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5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5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5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5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5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5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5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5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5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5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5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5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5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5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5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5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5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5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5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5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5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5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5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5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5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5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5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5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5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5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5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5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25</xdr:row>
      <xdr:rowOff>47625</xdr:rowOff>
    </xdr:to>
    <xdr:grpSp>
      <xdr:nvGrpSpPr>
        <xdr:cNvPr id="79" name="Agrupar 78">
          <a:extLst>
            <a:ext uri="{FF2B5EF4-FFF2-40B4-BE49-F238E27FC236}">
              <a16:creationId xmlns:a16="http://schemas.microsoft.com/office/drawing/2014/main" id="{00000000-0008-0000-06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6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6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6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NOÇÕES DE DIREITO CONSTITUCIONAL</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6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DIREITO PENAL E DE DIREITO PROCESSUAL PENAL</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6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LEGISLAÇÃO ESPECIAL</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6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6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6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6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6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ARQUIVOLOGIA</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6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6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6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6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6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6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6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6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6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6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6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6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6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6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6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6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6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6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6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6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25</xdr:row>
      <xdr:rowOff>47625</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6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6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6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NOÇÕES DE DIREITO CONSTITUCIONAL</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6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DIREITO PENAL E DE DIREITO PROCESSUAL PENAL</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6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LEGISLAÇÃO ESPECIAL</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6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6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6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6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6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ARQUIVOLOGIA</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6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6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6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6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6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6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6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6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6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6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6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6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6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6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6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6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6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6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6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6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6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6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4" name="Retângulo 93">
          <a:extLst>
            <a:ext uri="{FF2B5EF4-FFF2-40B4-BE49-F238E27FC236}">
              <a16:creationId xmlns:a16="http://schemas.microsoft.com/office/drawing/2014/main" id="{00000000-0008-0000-0600-00005E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6" name="Agrupar 95">
          <a:extLst>
            <a:ext uri="{FF2B5EF4-FFF2-40B4-BE49-F238E27FC236}">
              <a16:creationId xmlns:a16="http://schemas.microsoft.com/office/drawing/2014/main" id="{00000000-0008-0000-0600-000060000000}"/>
            </a:ext>
          </a:extLst>
        </xdr:cNvPr>
        <xdr:cNvGrpSpPr/>
      </xdr:nvGrpSpPr>
      <xdr:grpSpPr>
        <a:xfrm>
          <a:off x="3771600" y="762000"/>
          <a:ext cx="5258400" cy="381000"/>
          <a:chOff x="3771600" y="762000"/>
          <a:chExt cx="5258400" cy="381000"/>
        </a:xfrm>
      </xdr:grpSpPr>
      <xdr:sp macro="" textlink="">
        <xdr:nvSpPr>
          <xdr:cNvPr id="97" name="Retângulo 96">
            <a:hlinkClick xmlns:r="http://schemas.openxmlformats.org/officeDocument/2006/relationships" r:id="rId33"/>
            <a:extLst>
              <a:ext uri="{FF2B5EF4-FFF2-40B4-BE49-F238E27FC236}">
                <a16:creationId xmlns:a16="http://schemas.microsoft.com/office/drawing/2014/main" id="{00000000-0008-0000-0600-000061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8" name="Retângulo 97">
            <a:hlinkClick xmlns:r="http://schemas.openxmlformats.org/officeDocument/2006/relationships" r:id="rId34"/>
            <a:extLst>
              <a:ext uri="{FF2B5EF4-FFF2-40B4-BE49-F238E27FC236}">
                <a16:creationId xmlns:a16="http://schemas.microsoft.com/office/drawing/2014/main" id="{00000000-0008-0000-0600-000062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99" name="Retângulo 98">
            <a:hlinkClick xmlns:r="http://schemas.openxmlformats.org/officeDocument/2006/relationships" r:id="rId35"/>
            <a:extLst>
              <a:ext uri="{FF2B5EF4-FFF2-40B4-BE49-F238E27FC236}">
                <a16:creationId xmlns:a16="http://schemas.microsoft.com/office/drawing/2014/main" id="{00000000-0008-0000-0600-000063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0" name="Agrupar 99">
            <a:hlinkClick xmlns:r="http://schemas.openxmlformats.org/officeDocument/2006/relationships" r:id="rId31"/>
            <a:extLst>
              <a:ext uri="{FF2B5EF4-FFF2-40B4-BE49-F238E27FC236}">
                <a16:creationId xmlns:a16="http://schemas.microsoft.com/office/drawing/2014/main" id="{00000000-0008-0000-0600-000064000000}"/>
              </a:ext>
            </a:extLst>
          </xdr:cNvPr>
          <xdr:cNvGrpSpPr/>
        </xdr:nvGrpSpPr>
        <xdr:grpSpPr>
          <a:xfrm>
            <a:off x="3771600" y="762000"/>
            <a:ext cx="381600" cy="381000"/>
            <a:chOff x="4291799" y="685799"/>
            <a:chExt cx="381600" cy="381000"/>
          </a:xfrm>
        </xdr:grpSpPr>
        <xdr:sp macro="" textlink="">
          <xdr:nvSpPr>
            <xdr:cNvPr id="102" name="Retângulo 101">
              <a:extLst>
                <a:ext uri="{FF2B5EF4-FFF2-40B4-BE49-F238E27FC236}">
                  <a16:creationId xmlns:a16="http://schemas.microsoft.com/office/drawing/2014/main" id="{00000000-0008-0000-0600-000066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3" name="Agrupar 102">
              <a:extLst>
                <a:ext uri="{FF2B5EF4-FFF2-40B4-BE49-F238E27FC236}">
                  <a16:creationId xmlns:a16="http://schemas.microsoft.com/office/drawing/2014/main" id="{00000000-0008-0000-0600-000067000000}"/>
                </a:ext>
              </a:extLst>
            </xdr:cNvPr>
            <xdr:cNvGrpSpPr/>
          </xdr:nvGrpSpPr>
          <xdr:grpSpPr>
            <a:xfrm>
              <a:off x="4356599" y="750299"/>
              <a:ext cx="252000" cy="252000"/>
              <a:chOff x="5486400" y="2819400"/>
              <a:chExt cx="1219200" cy="1219200"/>
            </a:xfrm>
            <a:solidFill>
              <a:schemeClr val="bg1"/>
            </a:solidFill>
          </xdr:grpSpPr>
          <xdr:sp macro="" textlink="">
            <xdr:nvSpPr>
              <xdr:cNvPr id="104" name="Triângulo isósceles 103">
                <a:extLst>
                  <a:ext uri="{FF2B5EF4-FFF2-40B4-BE49-F238E27FC236}">
                    <a16:creationId xmlns:a16="http://schemas.microsoft.com/office/drawing/2014/main" id="{00000000-0008-0000-0600-00006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5" name="Agrupar 104">
                <a:extLst>
                  <a:ext uri="{FF2B5EF4-FFF2-40B4-BE49-F238E27FC236}">
                    <a16:creationId xmlns:a16="http://schemas.microsoft.com/office/drawing/2014/main" id="{00000000-0008-0000-0600-000069000000}"/>
                  </a:ext>
                </a:extLst>
              </xdr:cNvPr>
              <xdr:cNvGrpSpPr/>
            </xdr:nvGrpSpPr>
            <xdr:grpSpPr>
              <a:xfrm>
                <a:off x="5662613" y="3425824"/>
                <a:ext cx="866775" cy="612776"/>
                <a:chOff x="5667375" y="3425824"/>
                <a:chExt cx="866775" cy="612776"/>
              </a:xfrm>
              <a:grpFill/>
            </xdr:grpSpPr>
            <xdr:sp macro="" textlink="">
              <xdr:nvSpPr>
                <xdr:cNvPr id="106" name="Retângulo 105">
                  <a:extLst>
                    <a:ext uri="{FF2B5EF4-FFF2-40B4-BE49-F238E27FC236}">
                      <a16:creationId xmlns:a16="http://schemas.microsoft.com/office/drawing/2014/main" id="{00000000-0008-0000-0600-00006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7" name="Retângulo 106">
                  <a:extLst>
                    <a:ext uri="{FF2B5EF4-FFF2-40B4-BE49-F238E27FC236}">
                      <a16:creationId xmlns:a16="http://schemas.microsoft.com/office/drawing/2014/main" id="{00000000-0008-0000-0600-00006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600-00006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1" name="Retângulo 100">
            <a:hlinkClick xmlns:r="http://schemas.openxmlformats.org/officeDocument/2006/relationships" r:id="rId36"/>
            <a:extLst>
              <a:ext uri="{FF2B5EF4-FFF2-40B4-BE49-F238E27FC236}">
                <a16:creationId xmlns:a16="http://schemas.microsoft.com/office/drawing/2014/main" id="{00000000-0008-0000-0600-000065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24</xdr:row>
      <xdr:rowOff>0</xdr:rowOff>
    </xdr:to>
    <xdr:grpSp>
      <xdr:nvGrpSpPr>
        <xdr:cNvPr id="48" name="Agrupar 47">
          <a:extLst>
            <a:ext uri="{FF2B5EF4-FFF2-40B4-BE49-F238E27FC236}">
              <a16:creationId xmlns:a16="http://schemas.microsoft.com/office/drawing/2014/main" id="{00000000-0008-0000-07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7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7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7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7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NOÇÕES DE DIREITO PENAL E DE DIREITO PROCESSUAL PENAL</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7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LEGISLAÇÃO ESPECIAL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7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7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7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7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7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ARQUIVOLOGIA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7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7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7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7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7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7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7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7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7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7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7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7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7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7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7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7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7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7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7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7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24</xdr:row>
      <xdr:rowOff>0</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7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7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7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7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NOÇÕES DE DIREITO PENAL E DE DIREITO PROCESSUAL PENAL</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7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LEGISLAÇÃO ESPECIAL</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7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7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7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7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7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ARQUIVOLOGIA</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7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7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7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7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7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7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7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7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7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7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7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7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7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7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7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7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7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7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7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7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7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7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7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7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7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7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7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7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7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7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7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7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7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7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7</xdr:row>
      <xdr:rowOff>0</xdr:rowOff>
    </xdr:to>
    <xdr:sp macro="" textlink="Disciplinas!$F$11">
      <xdr:nvSpPr>
        <xdr:cNvPr id="64" name="Retângulo 63">
          <a:hlinkClick xmlns:r="http://schemas.openxmlformats.org/officeDocument/2006/relationships" r:id="rId1"/>
          <a:extLst>
            <a:ext uri="{FF2B5EF4-FFF2-40B4-BE49-F238E27FC236}">
              <a16:creationId xmlns:a16="http://schemas.microsoft.com/office/drawing/2014/main" id="{00000000-0008-0000-0800-000040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clientData/>
  </xdr:twoCellAnchor>
  <xdr:twoCellAnchor editAs="absolute">
    <xdr:from>
      <xdr:col>0</xdr:col>
      <xdr:colOff>0</xdr:colOff>
      <xdr:row>7</xdr:row>
      <xdr:rowOff>0</xdr:rowOff>
    </xdr:from>
    <xdr:to>
      <xdr:col>3</xdr:col>
      <xdr:colOff>0</xdr:colOff>
      <xdr:row>8</xdr:row>
      <xdr:rowOff>0</xdr:rowOff>
    </xdr:to>
    <xdr:sp macro="" textlink="Disciplinas!$F$12">
      <xdr:nvSpPr>
        <xdr:cNvPr id="65" name="Retângulo 64">
          <a:hlinkClick xmlns:r="http://schemas.openxmlformats.org/officeDocument/2006/relationships" r:id="rId2"/>
          <a:extLst>
            <a:ext uri="{FF2B5EF4-FFF2-40B4-BE49-F238E27FC236}">
              <a16:creationId xmlns:a16="http://schemas.microsoft.com/office/drawing/2014/main" id="{00000000-0008-0000-0800-000041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clientData/>
  </xdr:twoCellAnchor>
  <xdr:twoCellAnchor editAs="absolute">
    <xdr:from>
      <xdr:col>0</xdr:col>
      <xdr:colOff>0</xdr:colOff>
      <xdr:row>8</xdr:row>
      <xdr:rowOff>0</xdr:rowOff>
    </xdr:from>
    <xdr:to>
      <xdr:col>3</xdr:col>
      <xdr:colOff>0</xdr:colOff>
      <xdr:row>9</xdr:row>
      <xdr:rowOff>0</xdr:rowOff>
    </xdr:to>
    <xdr:sp macro="" textlink="Disciplinas!$F$13">
      <xdr:nvSpPr>
        <xdr:cNvPr id="66" name="Retângulo 65">
          <a:hlinkClick xmlns:r="http://schemas.openxmlformats.org/officeDocument/2006/relationships" r:id="rId3"/>
          <a:extLst>
            <a:ext uri="{FF2B5EF4-FFF2-40B4-BE49-F238E27FC236}">
              <a16:creationId xmlns:a16="http://schemas.microsoft.com/office/drawing/2014/main" id="{00000000-0008-0000-0800-000042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clientData/>
  </xdr:twoCellAnchor>
  <xdr:twoCellAnchor editAs="absolute">
    <xdr:from>
      <xdr:col>0</xdr:col>
      <xdr:colOff>0</xdr:colOff>
      <xdr:row>9</xdr:row>
      <xdr:rowOff>0</xdr:rowOff>
    </xdr:from>
    <xdr:to>
      <xdr:col>3</xdr:col>
      <xdr:colOff>0</xdr:colOff>
      <xdr:row>10</xdr:row>
      <xdr:rowOff>0</xdr:rowOff>
    </xdr:to>
    <xdr:sp macro="" textlink="Disciplinas!$F$14">
      <xdr:nvSpPr>
        <xdr:cNvPr id="67" name="Retângulo 66">
          <a:hlinkClick xmlns:r="http://schemas.openxmlformats.org/officeDocument/2006/relationships" r:id="rId4"/>
          <a:extLst>
            <a:ext uri="{FF2B5EF4-FFF2-40B4-BE49-F238E27FC236}">
              <a16:creationId xmlns:a16="http://schemas.microsoft.com/office/drawing/2014/main" id="{00000000-0008-0000-0800-000043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DIREITO PENAL E DE DIREITO PROCESSUAL PENAL</a:t>
          </a:fld>
          <a:endParaRPr lang="pt-BR" sz="800" u="none">
            <a:solidFill>
              <a:schemeClr val="bg1">
                <a:lumMod val="65000"/>
              </a:schemeClr>
            </a:solidFill>
          </a:endParaRPr>
        </a:p>
      </xdr:txBody>
    </xdr:sp>
    <xdr:clientData/>
  </xdr:twoCellAnchor>
  <xdr:twoCellAnchor editAs="absolute">
    <xdr:from>
      <xdr:col>0</xdr:col>
      <xdr:colOff>0</xdr:colOff>
      <xdr:row>10</xdr:row>
      <xdr:rowOff>0</xdr:rowOff>
    </xdr:from>
    <xdr:to>
      <xdr:col>3</xdr:col>
      <xdr:colOff>0</xdr:colOff>
      <xdr:row>11</xdr:row>
      <xdr:rowOff>0</xdr:rowOff>
    </xdr:to>
    <xdr:sp macro="" textlink="Disciplinas!$F$15">
      <xdr:nvSpPr>
        <xdr:cNvPr id="68" name="Retângulo 67">
          <a:hlinkClick xmlns:r="http://schemas.openxmlformats.org/officeDocument/2006/relationships" r:id="rId5"/>
          <a:extLst>
            <a:ext uri="{FF2B5EF4-FFF2-40B4-BE49-F238E27FC236}">
              <a16:creationId xmlns:a16="http://schemas.microsoft.com/office/drawing/2014/main" id="{00000000-0008-0000-0800-000044000000}"/>
            </a:ext>
          </a:extLst>
        </xdr:cNvPr>
        <xdr:cNvSpPr/>
      </xdr:nvSpPr>
      <xdr:spPr>
        <a:xfrm>
          <a:off x="0" y="1905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ysClr val="windowText" lastClr="000000"/>
              </a:solidFill>
              <a:latin typeface="Calibri"/>
              <a:cs typeface="Calibri"/>
            </a:rPr>
            <a:pPr algn="r"/>
            <a:t>LEGISLAÇÃO ESPECIAL</a:t>
          </a:fld>
          <a:endParaRPr lang="pt-BR" sz="800" u="none">
            <a:solidFill>
              <a:sysClr val="windowText" lastClr="000000"/>
            </a:solidFill>
          </a:endParaRPr>
        </a:p>
      </xdr:txBody>
    </xdr:sp>
    <xdr:clientData/>
  </xdr:twoCellAnchor>
  <xdr:twoCellAnchor editAs="absolute">
    <xdr:from>
      <xdr:col>0</xdr:col>
      <xdr:colOff>0</xdr:colOff>
      <xdr:row>11</xdr:row>
      <xdr:rowOff>0</xdr:rowOff>
    </xdr:from>
    <xdr:to>
      <xdr:col>3</xdr:col>
      <xdr:colOff>0</xdr:colOff>
      <xdr:row>12</xdr:row>
      <xdr:rowOff>0</xdr:rowOff>
    </xdr:to>
    <xdr:sp macro="" textlink="Disciplinas!$F$16">
      <xdr:nvSpPr>
        <xdr:cNvPr id="69" name="Retângulo 68">
          <a:hlinkClick xmlns:r="http://schemas.openxmlformats.org/officeDocument/2006/relationships" r:id="rId6"/>
          <a:extLst>
            <a:ext uri="{FF2B5EF4-FFF2-40B4-BE49-F238E27FC236}">
              <a16:creationId xmlns:a16="http://schemas.microsoft.com/office/drawing/2014/main" id="{00000000-0008-0000-0800-000045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clientData/>
  </xdr:twoCellAnchor>
  <xdr:twoCellAnchor editAs="absolute">
    <xdr:from>
      <xdr:col>0</xdr:col>
      <xdr:colOff>0</xdr:colOff>
      <xdr:row>12</xdr:row>
      <xdr:rowOff>0</xdr:rowOff>
    </xdr:from>
    <xdr:to>
      <xdr:col>3</xdr:col>
      <xdr:colOff>0</xdr:colOff>
      <xdr:row>12</xdr:row>
      <xdr:rowOff>190500</xdr:rowOff>
    </xdr:to>
    <xdr:sp macro="" textlink="Disciplinas!$F$17">
      <xdr:nvSpPr>
        <xdr:cNvPr id="70" name="Retângulo 69">
          <a:hlinkClick xmlns:r="http://schemas.openxmlformats.org/officeDocument/2006/relationships" r:id="rId7"/>
          <a:extLst>
            <a:ext uri="{FF2B5EF4-FFF2-40B4-BE49-F238E27FC236}">
              <a16:creationId xmlns:a16="http://schemas.microsoft.com/office/drawing/2014/main" id="{00000000-0008-0000-0800-000046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clientData/>
  </xdr:twoCellAnchor>
  <xdr:twoCellAnchor editAs="absolute">
    <xdr:from>
      <xdr:col>0</xdr:col>
      <xdr:colOff>0</xdr:colOff>
      <xdr:row>12</xdr:row>
      <xdr:rowOff>190500</xdr:rowOff>
    </xdr:from>
    <xdr:to>
      <xdr:col>3</xdr:col>
      <xdr:colOff>0</xdr:colOff>
      <xdr:row>13</xdr:row>
      <xdr:rowOff>95250</xdr:rowOff>
    </xdr:to>
    <xdr:sp macro="" textlink="Disciplinas!$F$18">
      <xdr:nvSpPr>
        <xdr:cNvPr id="71" name="Retângulo 70">
          <a:hlinkClick xmlns:r="http://schemas.openxmlformats.org/officeDocument/2006/relationships" r:id="rId8"/>
          <a:extLst>
            <a:ext uri="{FF2B5EF4-FFF2-40B4-BE49-F238E27FC236}">
              <a16:creationId xmlns:a16="http://schemas.microsoft.com/office/drawing/2014/main" id="{00000000-0008-0000-0800-000047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clientData/>
  </xdr:twoCellAnchor>
  <xdr:twoCellAnchor editAs="absolute">
    <xdr:from>
      <xdr:col>0</xdr:col>
      <xdr:colOff>0</xdr:colOff>
      <xdr:row>13</xdr:row>
      <xdr:rowOff>95250</xdr:rowOff>
    </xdr:from>
    <xdr:to>
      <xdr:col>3</xdr:col>
      <xdr:colOff>0</xdr:colOff>
      <xdr:row>14</xdr:row>
      <xdr:rowOff>95250</xdr:rowOff>
    </xdr:to>
    <xdr:sp macro="" textlink="Disciplinas!$F$19">
      <xdr:nvSpPr>
        <xdr:cNvPr id="72" name="Retângulo 71">
          <a:hlinkClick xmlns:r="http://schemas.openxmlformats.org/officeDocument/2006/relationships" r:id="rId9"/>
          <a:extLst>
            <a:ext uri="{FF2B5EF4-FFF2-40B4-BE49-F238E27FC236}">
              <a16:creationId xmlns:a16="http://schemas.microsoft.com/office/drawing/2014/main" id="{00000000-0008-0000-0800-000048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clientData/>
  </xdr:twoCellAnchor>
  <xdr:twoCellAnchor editAs="absolute">
    <xdr:from>
      <xdr:col>0</xdr:col>
      <xdr:colOff>0</xdr:colOff>
      <xdr:row>14</xdr:row>
      <xdr:rowOff>95250</xdr:rowOff>
    </xdr:from>
    <xdr:to>
      <xdr:col>3</xdr:col>
      <xdr:colOff>0</xdr:colOff>
      <xdr:row>15</xdr:row>
      <xdr:rowOff>95250</xdr:rowOff>
    </xdr:to>
    <xdr:sp macro="" textlink="Disciplinas!$F$20">
      <xdr:nvSpPr>
        <xdr:cNvPr id="73" name="Retângulo 72">
          <a:hlinkClick xmlns:r="http://schemas.openxmlformats.org/officeDocument/2006/relationships" r:id="rId10"/>
          <a:extLst>
            <a:ext uri="{FF2B5EF4-FFF2-40B4-BE49-F238E27FC236}">
              <a16:creationId xmlns:a16="http://schemas.microsoft.com/office/drawing/2014/main" id="{00000000-0008-0000-0800-000049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ARQUIVOLOGIA</a:t>
          </a:fld>
          <a:endParaRPr lang="pt-BR" sz="800" u="none">
            <a:solidFill>
              <a:schemeClr val="bg1">
                <a:lumMod val="65000"/>
              </a:schemeClr>
            </a:solidFill>
          </a:endParaRPr>
        </a:p>
      </xdr:txBody>
    </xdr:sp>
    <xdr:clientData/>
  </xdr:twoCellAnchor>
  <xdr:twoCellAnchor editAs="absolute">
    <xdr:from>
      <xdr:col>0</xdr:col>
      <xdr:colOff>0</xdr:colOff>
      <xdr:row>15</xdr:row>
      <xdr:rowOff>95250</xdr:rowOff>
    </xdr:from>
    <xdr:to>
      <xdr:col>3</xdr:col>
      <xdr:colOff>0</xdr:colOff>
      <xdr:row>16</xdr:row>
      <xdr:rowOff>95250</xdr:rowOff>
    </xdr:to>
    <xdr:sp macro="" textlink="Disciplinas!$F$21">
      <xdr:nvSpPr>
        <xdr:cNvPr id="74" name="Retângulo 73">
          <a:hlinkClick xmlns:r="http://schemas.openxmlformats.org/officeDocument/2006/relationships" r:id="rId11"/>
          <a:extLst>
            <a:ext uri="{FF2B5EF4-FFF2-40B4-BE49-F238E27FC236}">
              <a16:creationId xmlns:a16="http://schemas.microsoft.com/office/drawing/2014/main" id="{00000000-0008-0000-0800-00004A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95250</xdr:rowOff>
    </xdr:from>
    <xdr:to>
      <xdr:col>3</xdr:col>
      <xdr:colOff>0</xdr:colOff>
      <xdr:row>17</xdr:row>
      <xdr:rowOff>0</xdr:rowOff>
    </xdr:to>
    <xdr:sp macro="" textlink="Disciplinas!$F$22">
      <xdr:nvSpPr>
        <xdr:cNvPr id="75" name="Retângulo 74">
          <a:hlinkClick xmlns:r="http://schemas.openxmlformats.org/officeDocument/2006/relationships" r:id="rId12"/>
          <a:extLst>
            <a:ext uri="{FF2B5EF4-FFF2-40B4-BE49-F238E27FC236}">
              <a16:creationId xmlns:a16="http://schemas.microsoft.com/office/drawing/2014/main" id="{00000000-0008-0000-0800-00004B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0</xdr:rowOff>
    </xdr:from>
    <xdr:to>
      <xdr:col>3</xdr:col>
      <xdr:colOff>0</xdr:colOff>
      <xdr:row>17</xdr:row>
      <xdr:rowOff>190500</xdr:rowOff>
    </xdr:to>
    <xdr:sp macro="" textlink="Disciplinas!$F$23">
      <xdr:nvSpPr>
        <xdr:cNvPr id="76" name="Retângulo 75">
          <a:hlinkClick xmlns:r="http://schemas.openxmlformats.org/officeDocument/2006/relationships" r:id="rId13"/>
          <a:extLst>
            <a:ext uri="{FF2B5EF4-FFF2-40B4-BE49-F238E27FC236}">
              <a16:creationId xmlns:a16="http://schemas.microsoft.com/office/drawing/2014/main" id="{00000000-0008-0000-0800-00004C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190500</xdr:rowOff>
    </xdr:from>
    <xdr:to>
      <xdr:col>3</xdr:col>
      <xdr:colOff>0</xdr:colOff>
      <xdr:row>18</xdr:row>
      <xdr:rowOff>95250</xdr:rowOff>
    </xdr:to>
    <xdr:sp macro="" textlink="Disciplinas!$F$24">
      <xdr:nvSpPr>
        <xdr:cNvPr id="77" name="Retângulo 76">
          <a:hlinkClick xmlns:r="http://schemas.openxmlformats.org/officeDocument/2006/relationships" r:id="rId14"/>
          <a:extLst>
            <a:ext uri="{FF2B5EF4-FFF2-40B4-BE49-F238E27FC236}">
              <a16:creationId xmlns:a16="http://schemas.microsoft.com/office/drawing/2014/main" id="{00000000-0008-0000-0800-00004D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18</xdr:row>
      <xdr:rowOff>95250</xdr:rowOff>
    </xdr:from>
    <xdr:to>
      <xdr:col>3</xdr:col>
      <xdr:colOff>0</xdr:colOff>
      <xdr:row>19</xdr:row>
      <xdr:rowOff>0</xdr:rowOff>
    </xdr:to>
    <xdr:sp macro="" textlink="Disciplinas!$F$25">
      <xdr:nvSpPr>
        <xdr:cNvPr id="78" name="Retângulo 77">
          <a:hlinkClick xmlns:r="http://schemas.openxmlformats.org/officeDocument/2006/relationships" r:id="rId15"/>
          <a:extLst>
            <a:ext uri="{FF2B5EF4-FFF2-40B4-BE49-F238E27FC236}">
              <a16:creationId xmlns:a16="http://schemas.microsoft.com/office/drawing/2014/main" id="{00000000-0008-0000-0800-00004E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0</xdr:rowOff>
    </xdr:from>
    <xdr:to>
      <xdr:col>3</xdr:col>
      <xdr:colOff>0</xdr:colOff>
      <xdr:row>19</xdr:row>
      <xdr:rowOff>190500</xdr:rowOff>
    </xdr:to>
    <xdr:sp macro="" textlink="Disciplinas!$F$26">
      <xdr:nvSpPr>
        <xdr:cNvPr id="79" name="Retângulo 78">
          <a:hlinkClick xmlns:r="http://schemas.openxmlformats.org/officeDocument/2006/relationships" r:id="rId16"/>
          <a:extLst>
            <a:ext uri="{FF2B5EF4-FFF2-40B4-BE49-F238E27FC236}">
              <a16:creationId xmlns:a16="http://schemas.microsoft.com/office/drawing/2014/main" id="{00000000-0008-0000-0800-00004F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190500</xdr:rowOff>
    </xdr:from>
    <xdr:to>
      <xdr:col>3</xdr:col>
      <xdr:colOff>0</xdr:colOff>
      <xdr:row>20</xdr:row>
      <xdr:rowOff>95250</xdr:rowOff>
    </xdr:to>
    <xdr:sp macro="" textlink="Disciplinas!$F$27">
      <xdr:nvSpPr>
        <xdr:cNvPr id="80" name="Retângulo 79">
          <a:hlinkClick xmlns:r="http://schemas.openxmlformats.org/officeDocument/2006/relationships" r:id="rId17"/>
          <a:extLst>
            <a:ext uri="{FF2B5EF4-FFF2-40B4-BE49-F238E27FC236}">
              <a16:creationId xmlns:a16="http://schemas.microsoft.com/office/drawing/2014/main" id="{00000000-0008-0000-0800-000050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20</xdr:row>
      <xdr:rowOff>95250</xdr:rowOff>
    </xdr:from>
    <xdr:to>
      <xdr:col>3</xdr:col>
      <xdr:colOff>0</xdr:colOff>
      <xdr:row>21</xdr:row>
      <xdr:rowOff>0</xdr:rowOff>
    </xdr:to>
    <xdr:sp macro="" textlink="Disciplinas!$F$28">
      <xdr:nvSpPr>
        <xdr:cNvPr id="81" name="Retângulo 80">
          <a:hlinkClick xmlns:r="http://schemas.openxmlformats.org/officeDocument/2006/relationships" r:id="rId18"/>
          <a:extLst>
            <a:ext uri="{FF2B5EF4-FFF2-40B4-BE49-F238E27FC236}">
              <a16:creationId xmlns:a16="http://schemas.microsoft.com/office/drawing/2014/main" id="{00000000-0008-0000-0800-000051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21</xdr:row>
      <xdr:rowOff>0</xdr:rowOff>
    </xdr:from>
    <xdr:to>
      <xdr:col>3</xdr:col>
      <xdr:colOff>0</xdr:colOff>
      <xdr:row>21</xdr:row>
      <xdr:rowOff>190500</xdr:rowOff>
    </xdr:to>
    <xdr:sp macro="" textlink="Disciplinas!$F$29">
      <xdr:nvSpPr>
        <xdr:cNvPr id="82" name="Retângulo 81">
          <a:hlinkClick xmlns:r="http://schemas.openxmlformats.org/officeDocument/2006/relationships" r:id="rId19"/>
          <a:extLst>
            <a:ext uri="{FF2B5EF4-FFF2-40B4-BE49-F238E27FC236}">
              <a16:creationId xmlns:a16="http://schemas.microsoft.com/office/drawing/2014/main" id="{00000000-0008-0000-0800-000052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21</xdr:row>
      <xdr:rowOff>190500</xdr:rowOff>
    </xdr:from>
    <xdr:to>
      <xdr:col>3</xdr:col>
      <xdr:colOff>0</xdr:colOff>
      <xdr:row>22</xdr:row>
      <xdr:rowOff>95250</xdr:rowOff>
    </xdr:to>
    <xdr:sp macro="" textlink="Disciplinas!$F$30">
      <xdr:nvSpPr>
        <xdr:cNvPr id="83" name="Retângulo 82">
          <a:hlinkClick xmlns:r="http://schemas.openxmlformats.org/officeDocument/2006/relationships" r:id="rId20"/>
          <a:extLst>
            <a:ext uri="{FF2B5EF4-FFF2-40B4-BE49-F238E27FC236}">
              <a16:creationId xmlns:a16="http://schemas.microsoft.com/office/drawing/2014/main" id="{00000000-0008-0000-0800-000053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22</xdr:row>
      <xdr:rowOff>95250</xdr:rowOff>
    </xdr:from>
    <xdr:to>
      <xdr:col>3</xdr:col>
      <xdr:colOff>0</xdr:colOff>
      <xdr:row>23</xdr:row>
      <xdr:rowOff>95250</xdr:rowOff>
    </xdr:to>
    <xdr:sp macro="" textlink="Disciplinas!$F$31">
      <xdr:nvSpPr>
        <xdr:cNvPr id="84" name="Retângulo 83">
          <a:hlinkClick xmlns:r="http://schemas.openxmlformats.org/officeDocument/2006/relationships" r:id="rId21"/>
          <a:extLst>
            <a:ext uri="{FF2B5EF4-FFF2-40B4-BE49-F238E27FC236}">
              <a16:creationId xmlns:a16="http://schemas.microsoft.com/office/drawing/2014/main" id="{00000000-0008-0000-0800-000054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23</xdr:row>
      <xdr:rowOff>95250</xdr:rowOff>
    </xdr:from>
    <xdr:to>
      <xdr:col>3</xdr:col>
      <xdr:colOff>0</xdr:colOff>
      <xdr:row>24</xdr:row>
      <xdr:rowOff>95250</xdr:rowOff>
    </xdr:to>
    <xdr:sp macro="" textlink="Disciplinas!$F$32">
      <xdr:nvSpPr>
        <xdr:cNvPr id="85" name="Retângulo 84">
          <a:hlinkClick xmlns:r="http://schemas.openxmlformats.org/officeDocument/2006/relationships" r:id="rId22"/>
          <a:extLst>
            <a:ext uri="{FF2B5EF4-FFF2-40B4-BE49-F238E27FC236}">
              <a16:creationId xmlns:a16="http://schemas.microsoft.com/office/drawing/2014/main" id="{00000000-0008-0000-0800-000055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24</xdr:row>
      <xdr:rowOff>95250</xdr:rowOff>
    </xdr:from>
    <xdr:to>
      <xdr:col>3</xdr:col>
      <xdr:colOff>0</xdr:colOff>
      <xdr:row>25</xdr:row>
      <xdr:rowOff>95250</xdr:rowOff>
    </xdr:to>
    <xdr:sp macro="" textlink="Disciplinas!$F$33">
      <xdr:nvSpPr>
        <xdr:cNvPr id="86" name="Retângulo 85">
          <a:hlinkClick xmlns:r="http://schemas.openxmlformats.org/officeDocument/2006/relationships" r:id="rId23"/>
          <a:extLst>
            <a:ext uri="{FF2B5EF4-FFF2-40B4-BE49-F238E27FC236}">
              <a16:creationId xmlns:a16="http://schemas.microsoft.com/office/drawing/2014/main" id="{00000000-0008-0000-0800-000056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25</xdr:row>
      <xdr:rowOff>95250</xdr:rowOff>
    </xdr:from>
    <xdr:to>
      <xdr:col>3</xdr:col>
      <xdr:colOff>0</xdr:colOff>
      <xdr:row>26</xdr:row>
      <xdr:rowOff>95250</xdr:rowOff>
    </xdr:to>
    <xdr:sp macro="" textlink="Disciplinas!$F$34">
      <xdr:nvSpPr>
        <xdr:cNvPr id="87" name="Retângulo 86">
          <a:hlinkClick xmlns:r="http://schemas.openxmlformats.org/officeDocument/2006/relationships" r:id="rId24"/>
          <a:extLst>
            <a:ext uri="{FF2B5EF4-FFF2-40B4-BE49-F238E27FC236}">
              <a16:creationId xmlns:a16="http://schemas.microsoft.com/office/drawing/2014/main" id="{00000000-0008-0000-0800-000057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26</xdr:row>
      <xdr:rowOff>95250</xdr:rowOff>
    </xdr:from>
    <xdr:to>
      <xdr:col>3</xdr:col>
      <xdr:colOff>0</xdr:colOff>
      <xdr:row>27</xdr:row>
      <xdr:rowOff>95250</xdr:rowOff>
    </xdr:to>
    <xdr:sp macro="" textlink="Disciplinas!$F$35">
      <xdr:nvSpPr>
        <xdr:cNvPr id="88" name="Retângulo 87">
          <a:hlinkClick xmlns:r="http://schemas.openxmlformats.org/officeDocument/2006/relationships" r:id="rId25"/>
          <a:extLst>
            <a:ext uri="{FF2B5EF4-FFF2-40B4-BE49-F238E27FC236}">
              <a16:creationId xmlns:a16="http://schemas.microsoft.com/office/drawing/2014/main" id="{00000000-0008-0000-0800-000058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27</xdr:row>
      <xdr:rowOff>95250</xdr:rowOff>
    </xdr:from>
    <xdr:to>
      <xdr:col>3</xdr:col>
      <xdr:colOff>0</xdr:colOff>
      <xdr:row>28</xdr:row>
      <xdr:rowOff>95250</xdr:rowOff>
    </xdr:to>
    <xdr:sp macro="" textlink="Disciplinas!$F$36">
      <xdr:nvSpPr>
        <xdr:cNvPr id="89" name="Retângulo 88">
          <a:hlinkClick xmlns:r="http://schemas.openxmlformats.org/officeDocument/2006/relationships" r:id="rId26"/>
          <a:extLst>
            <a:ext uri="{FF2B5EF4-FFF2-40B4-BE49-F238E27FC236}">
              <a16:creationId xmlns:a16="http://schemas.microsoft.com/office/drawing/2014/main" id="{00000000-0008-0000-0800-000059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28</xdr:row>
      <xdr:rowOff>95250</xdr:rowOff>
    </xdr:from>
    <xdr:to>
      <xdr:col>3</xdr:col>
      <xdr:colOff>0</xdr:colOff>
      <xdr:row>29</xdr:row>
      <xdr:rowOff>95250</xdr:rowOff>
    </xdr:to>
    <xdr:sp macro="" textlink="Disciplinas!$F$37">
      <xdr:nvSpPr>
        <xdr:cNvPr id="90" name="Retângulo 89">
          <a:hlinkClick xmlns:r="http://schemas.openxmlformats.org/officeDocument/2006/relationships" r:id="rId27"/>
          <a:extLst>
            <a:ext uri="{FF2B5EF4-FFF2-40B4-BE49-F238E27FC236}">
              <a16:creationId xmlns:a16="http://schemas.microsoft.com/office/drawing/2014/main" id="{00000000-0008-0000-0800-00005A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29</xdr:row>
      <xdr:rowOff>95250</xdr:rowOff>
    </xdr:from>
    <xdr:to>
      <xdr:col>3</xdr:col>
      <xdr:colOff>0</xdr:colOff>
      <xdr:row>30</xdr:row>
      <xdr:rowOff>95250</xdr:rowOff>
    </xdr:to>
    <xdr:sp macro="" textlink="Disciplinas!$F$38">
      <xdr:nvSpPr>
        <xdr:cNvPr id="91" name="Retângulo 90">
          <a:hlinkClick xmlns:r="http://schemas.openxmlformats.org/officeDocument/2006/relationships" r:id="rId28"/>
          <a:extLst>
            <a:ext uri="{FF2B5EF4-FFF2-40B4-BE49-F238E27FC236}">
              <a16:creationId xmlns:a16="http://schemas.microsoft.com/office/drawing/2014/main" id="{00000000-0008-0000-0800-00005B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30</xdr:row>
      <xdr:rowOff>95250</xdr:rowOff>
    </xdr:from>
    <xdr:to>
      <xdr:col>3</xdr:col>
      <xdr:colOff>0</xdr:colOff>
      <xdr:row>31</xdr:row>
      <xdr:rowOff>95250</xdr:rowOff>
    </xdr:to>
    <xdr:sp macro="" textlink="Disciplinas!$F$39">
      <xdr:nvSpPr>
        <xdr:cNvPr id="92" name="Retângulo 91">
          <a:hlinkClick xmlns:r="http://schemas.openxmlformats.org/officeDocument/2006/relationships" r:id="rId29"/>
          <a:extLst>
            <a:ext uri="{FF2B5EF4-FFF2-40B4-BE49-F238E27FC236}">
              <a16:creationId xmlns:a16="http://schemas.microsoft.com/office/drawing/2014/main" id="{00000000-0008-0000-0800-00005C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31</xdr:row>
      <xdr:rowOff>95250</xdr:rowOff>
    </xdr:from>
    <xdr:to>
      <xdr:col>3</xdr:col>
      <xdr:colOff>0</xdr:colOff>
      <xdr:row>32</xdr:row>
      <xdr:rowOff>95250</xdr:rowOff>
    </xdr:to>
    <xdr:sp macro="" textlink="Disciplinas!$F$40">
      <xdr:nvSpPr>
        <xdr:cNvPr id="93" name="Retângulo 92">
          <a:hlinkClick xmlns:r="http://schemas.openxmlformats.org/officeDocument/2006/relationships" r:id="rId30"/>
          <a:extLst>
            <a:ext uri="{FF2B5EF4-FFF2-40B4-BE49-F238E27FC236}">
              <a16:creationId xmlns:a16="http://schemas.microsoft.com/office/drawing/2014/main" id="{00000000-0008-0000-0800-00005D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47" name="CaixaDeTexto 46">
          <a:extLst>
            <a:ext uri="{FF2B5EF4-FFF2-40B4-BE49-F238E27FC236}">
              <a16:creationId xmlns:a16="http://schemas.microsoft.com/office/drawing/2014/main" id="{00000000-0008-0000-0800-00002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07" name="Imagem 106">
          <a:hlinkClick xmlns:r="http://schemas.openxmlformats.org/officeDocument/2006/relationships" r:id="rId31"/>
          <a:extLst>
            <a:ext uri="{FF2B5EF4-FFF2-40B4-BE49-F238E27FC236}">
              <a16:creationId xmlns:a16="http://schemas.microsoft.com/office/drawing/2014/main" id="{00000000-0008-0000-0800-00006B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48" name="Retângulo 47">
          <a:extLst>
            <a:ext uri="{FF2B5EF4-FFF2-40B4-BE49-F238E27FC236}">
              <a16:creationId xmlns:a16="http://schemas.microsoft.com/office/drawing/2014/main" id="{00000000-0008-0000-0800-00003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49" name="Agrupar 48">
          <a:extLst>
            <a:ext uri="{FF2B5EF4-FFF2-40B4-BE49-F238E27FC236}">
              <a16:creationId xmlns:a16="http://schemas.microsoft.com/office/drawing/2014/main" id="{00000000-0008-0000-0800-000031000000}"/>
            </a:ext>
          </a:extLst>
        </xdr:cNvPr>
        <xdr:cNvGrpSpPr/>
      </xdr:nvGrpSpPr>
      <xdr:grpSpPr>
        <a:xfrm>
          <a:off x="3771600" y="762000"/>
          <a:ext cx="5258400" cy="381000"/>
          <a:chOff x="3771600" y="762000"/>
          <a:chExt cx="5258400" cy="381000"/>
        </a:xfrm>
      </xdr:grpSpPr>
      <xdr:sp macro="" textlink="">
        <xdr:nvSpPr>
          <xdr:cNvPr id="50" name="Retângulo 49">
            <a:hlinkClick xmlns:r="http://schemas.openxmlformats.org/officeDocument/2006/relationships" r:id="rId33"/>
            <a:extLst>
              <a:ext uri="{FF2B5EF4-FFF2-40B4-BE49-F238E27FC236}">
                <a16:creationId xmlns:a16="http://schemas.microsoft.com/office/drawing/2014/main" id="{00000000-0008-0000-0800-00003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1" name="Retângulo 50">
            <a:hlinkClick xmlns:r="http://schemas.openxmlformats.org/officeDocument/2006/relationships" r:id="rId34"/>
            <a:extLst>
              <a:ext uri="{FF2B5EF4-FFF2-40B4-BE49-F238E27FC236}">
                <a16:creationId xmlns:a16="http://schemas.microsoft.com/office/drawing/2014/main" id="{00000000-0008-0000-0800-00003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2" name="Retângulo 51">
            <a:hlinkClick xmlns:r="http://schemas.openxmlformats.org/officeDocument/2006/relationships" r:id="rId35"/>
            <a:extLst>
              <a:ext uri="{FF2B5EF4-FFF2-40B4-BE49-F238E27FC236}">
                <a16:creationId xmlns:a16="http://schemas.microsoft.com/office/drawing/2014/main" id="{00000000-0008-0000-0800-00003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53" name="Agrupar 52">
            <a:hlinkClick xmlns:r="http://schemas.openxmlformats.org/officeDocument/2006/relationships" r:id="rId31"/>
            <a:extLst>
              <a:ext uri="{FF2B5EF4-FFF2-40B4-BE49-F238E27FC236}">
                <a16:creationId xmlns:a16="http://schemas.microsoft.com/office/drawing/2014/main" id="{00000000-0008-0000-0800-000035000000}"/>
              </a:ext>
            </a:extLst>
          </xdr:cNvPr>
          <xdr:cNvGrpSpPr/>
        </xdr:nvGrpSpPr>
        <xdr:grpSpPr>
          <a:xfrm>
            <a:off x="3771600" y="762000"/>
            <a:ext cx="381600" cy="381000"/>
            <a:chOff x="4291799" y="685799"/>
            <a:chExt cx="381600" cy="381000"/>
          </a:xfrm>
        </xdr:grpSpPr>
        <xdr:sp macro="" textlink="">
          <xdr:nvSpPr>
            <xdr:cNvPr id="55" name="Retângulo 54">
              <a:extLst>
                <a:ext uri="{FF2B5EF4-FFF2-40B4-BE49-F238E27FC236}">
                  <a16:creationId xmlns:a16="http://schemas.microsoft.com/office/drawing/2014/main" id="{00000000-0008-0000-0800-00003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56" name="Agrupar 55">
              <a:extLst>
                <a:ext uri="{FF2B5EF4-FFF2-40B4-BE49-F238E27FC236}">
                  <a16:creationId xmlns:a16="http://schemas.microsoft.com/office/drawing/2014/main" id="{00000000-0008-0000-0800-000038000000}"/>
                </a:ext>
              </a:extLst>
            </xdr:cNvPr>
            <xdr:cNvGrpSpPr/>
          </xdr:nvGrpSpPr>
          <xdr:grpSpPr>
            <a:xfrm>
              <a:off x="4356599" y="750299"/>
              <a:ext cx="252000" cy="252000"/>
              <a:chOff x="5486400" y="2819400"/>
              <a:chExt cx="1219200" cy="1219200"/>
            </a:xfrm>
            <a:solidFill>
              <a:schemeClr val="bg1"/>
            </a:solidFill>
          </xdr:grpSpPr>
          <xdr:sp macro="" textlink="">
            <xdr:nvSpPr>
              <xdr:cNvPr id="57" name="Triângulo isósceles 56">
                <a:extLst>
                  <a:ext uri="{FF2B5EF4-FFF2-40B4-BE49-F238E27FC236}">
                    <a16:creationId xmlns:a16="http://schemas.microsoft.com/office/drawing/2014/main" id="{00000000-0008-0000-0800-00003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58" name="Agrupar 57">
                <a:extLst>
                  <a:ext uri="{FF2B5EF4-FFF2-40B4-BE49-F238E27FC236}">
                    <a16:creationId xmlns:a16="http://schemas.microsoft.com/office/drawing/2014/main" id="{00000000-0008-0000-0800-00003A000000}"/>
                  </a:ext>
                </a:extLst>
              </xdr:cNvPr>
              <xdr:cNvGrpSpPr/>
            </xdr:nvGrpSpPr>
            <xdr:grpSpPr>
              <a:xfrm>
                <a:off x="5662613" y="3425824"/>
                <a:ext cx="866775" cy="612776"/>
                <a:chOff x="5667375" y="3425824"/>
                <a:chExt cx="866775" cy="612776"/>
              </a:xfrm>
              <a:grpFill/>
            </xdr:grpSpPr>
            <xdr:sp macro="" textlink="">
              <xdr:nvSpPr>
                <xdr:cNvPr id="59" name="Retângulo 58">
                  <a:extLst>
                    <a:ext uri="{FF2B5EF4-FFF2-40B4-BE49-F238E27FC236}">
                      <a16:creationId xmlns:a16="http://schemas.microsoft.com/office/drawing/2014/main" id="{00000000-0008-0000-0800-00003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0" name="Retângulo 59">
                  <a:extLst>
                    <a:ext uri="{FF2B5EF4-FFF2-40B4-BE49-F238E27FC236}">
                      <a16:creationId xmlns:a16="http://schemas.microsoft.com/office/drawing/2014/main" id="{00000000-0008-0000-0800-00003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1" name="Retângulo 60">
                  <a:extLst>
                    <a:ext uri="{FF2B5EF4-FFF2-40B4-BE49-F238E27FC236}">
                      <a16:creationId xmlns:a16="http://schemas.microsoft.com/office/drawing/2014/main" id="{00000000-0008-0000-0800-00003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54" name="Retângulo 53">
            <a:hlinkClick xmlns:r="http://schemas.openxmlformats.org/officeDocument/2006/relationships" r:id="rId36"/>
            <a:extLst>
              <a:ext uri="{FF2B5EF4-FFF2-40B4-BE49-F238E27FC236}">
                <a16:creationId xmlns:a16="http://schemas.microsoft.com/office/drawing/2014/main" id="{00000000-0008-0000-0800-00003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hg1h5j42swfq.cloudfront.net/2021/01/15060820/edital-pf.pdf" TargetMode="External"/><Relationship Id="rId1" Type="http://schemas.openxmlformats.org/officeDocument/2006/relationships/hyperlink" Target="http://www.cespe.unb.br/concursos/pf_18/arquivos/ED_1_DPF_2018___ABT.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dimension ref="A1:U39"/>
  <sheetViews>
    <sheetView showRowColHeaders="0" workbookViewId="0">
      <selection activeCell="C8" sqref="C8:S38"/>
    </sheetView>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sheet="1" objects="1" scenarios="1" selectLockedCells="1" selectUn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10"/>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5" t="s">
        <v>56</v>
      </c>
      <c r="F8" s="135"/>
      <c r="G8" s="135"/>
      <c r="H8" s="135"/>
      <c r="I8" s="135"/>
      <c r="J8" s="135"/>
      <c r="K8" s="135"/>
      <c r="L8" s="135"/>
      <c r="M8" s="135"/>
      <c r="N8" s="135"/>
      <c r="O8" s="135"/>
    </row>
    <row r="9" spans="1:27" ht="15" customHeight="1" x14ac:dyDescent="0.25">
      <c r="E9" s="135"/>
      <c r="F9" s="135"/>
      <c r="G9" s="135"/>
      <c r="H9" s="135"/>
      <c r="I9" s="135"/>
      <c r="J9" s="135"/>
      <c r="K9" s="135"/>
      <c r="L9" s="135"/>
      <c r="M9" s="135"/>
      <c r="N9" s="135"/>
      <c r="O9" s="135"/>
    </row>
    <row r="10" spans="1:27" x14ac:dyDescent="0.25"/>
    <row r="11" spans="1:27" ht="15" customHeight="1" x14ac:dyDescent="0.25">
      <c r="E11" s="123" t="s">
        <v>2</v>
      </c>
      <c r="F11" s="124"/>
      <c r="G11" s="8"/>
      <c r="H11" s="123" t="s">
        <v>25</v>
      </c>
      <c r="I11" s="136"/>
      <c r="J11" s="124"/>
      <c r="K11" s="9"/>
      <c r="L11" s="123" t="s">
        <v>26</v>
      </c>
      <c r="M11" s="136"/>
      <c r="N11" s="136"/>
      <c r="O11" s="124"/>
      <c r="P11" s="9"/>
      <c r="Q11" s="123" t="s">
        <v>46</v>
      </c>
      <c r="R11" s="136"/>
      <c r="S11" s="124"/>
      <c r="T11" s="9"/>
      <c r="U11" s="123" t="s">
        <v>36</v>
      </c>
      <c r="V11" s="136"/>
      <c r="W11" s="124"/>
      <c r="Y11" s="123" t="s">
        <v>29</v>
      </c>
      <c r="Z11" s="124"/>
    </row>
    <row r="12" spans="1:27" ht="15" customHeight="1" x14ac:dyDescent="0.25">
      <c r="E12" s="125"/>
      <c r="F12" s="126"/>
      <c r="G12" s="10"/>
      <c r="H12" s="127"/>
      <c r="I12" s="137"/>
      <c r="J12" s="128"/>
      <c r="K12" s="10"/>
      <c r="L12" s="127"/>
      <c r="M12" s="137"/>
      <c r="N12" s="137"/>
      <c r="O12" s="128"/>
      <c r="P12" s="10"/>
      <c r="Q12" s="127"/>
      <c r="R12" s="137"/>
      <c r="S12" s="128"/>
      <c r="T12" s="10"/>
      <c r="U12" s="127"/>
      <c r="V12" s="137"/>
      <c r="W12" s="128"/>
      <c r="Y12" s="127"/>
      <c r="Z12" s="128"/>
    </row>
    <row r="13" spans="1:27" ht="23.1" customHeight="1" x14ac:dyDescent="0.25">
      <c r="E13" s="127"/>
      <c r="F13" s="128"/>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56.25" x14ac:dyDescent="0.25">
      <c r="A14" s="25"/>
      <c r="B14" s="25"/>
      <c r="C14" s="25"/>
      <c r="D14" s="25"/>
      <c r="E14" s="26">
        <v>1</v>
      </c>
      <c r="F14" s="23" t="s">
        <v>98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35" x14ac:dyDescent="0.25">
      <c r="A15" s="25"/>
      <c r="B15" s="25"/>
      <c r="C15" s="25"/>
      <c r="D15" s="25"/>
      <c r="E15" s="30">
        <v>2</v>
      </c>
      <c r="F15" s="24" t="s">
        <v>99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101.25" x14ac:dyDescent="0.25">
      <c r="A16" s="25"/>
      <c r="B16" s="25"/>
      <c r="C16" s="25"/>
      <c r="D16" s="25"/>
      <c r="E16" s="26">
        <v>3</v>
      </c>
      <c r="F16" s="23" t="s">
        <v>102</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67.5" x14ac:dyDescent="0.25">
      <c r="A17" s="25"/>
      <c r="B17" s="25"/>
      <c r="C17" s="25"/>
      <c r="D17" s="25"/>
      <c r="E17" s="30">
        <v>4</v>
      </c>
      <c r="F17" s="24" t="s">
        <v>100</v>
      </c>
      <c r="G17" s="27"/>
      <c r="H17" s="64"/>
      <c r="I17" s="64"/>
      <c r="J17" s="64"/>
      <c r="K17" s="28"/>
      <c r="L17" s="64"/>
      <c r="M17" s="64"/>
      <c r="N17" s="64"/>
      <c r="O17" s="64"/>
      <c r="P17" s="28"/>
      <c r="Q17" s="66"/>
      <c r="R17" s="66"/>
      <c r="S17" s="15" t="str">
        <f t="shared" si="0"/>
        <v/>
      </c>
      <c r="T17" s="28"/>
      <c r="U17" s="66"/>
      <c r="V17" s="66"/>
      <c r="W17" s="15" t="str">
        <f t="shared" si="1"/>
        <v/>
      </c>
      <c r="X17" s="25"/>
      <c r="Y17" s="129" t="s">
        <v>12</v>
      </c>
      <c r="Z17" s="129"/>
      <c r="AA17" s="25"/>
    </row>
    <row r="18" spans="1:27" s="29" customFormat="1" ht="45" x14ac:dyDescent="0.25">
      <c r="A18" s="25"/>
      <c r="B18" s="25"/>
      <c r="C18" s="25"/>
      <c r="D18" s="25"/>
      <c r="E18" s="26">
        <v>5</v>
      </c>
      <c r="F18" s="23" t="s">
        <v>101</v>
      </c>
      <c r="G18" s="27"/>
      <c r="H18" s="63"/>
      <c r="I18" s="63"/>
      <c r="J18" s="63"/>
      <c r="K18" s="28"/>
      <c r="L18" s="63"/>
      <c r="M18" s="63"/>
      <c r="N18" s="63"/>
      <c r="O18" s="63"/>
      <c r="P18" s="28"/>
      <c r="Q18" s="65"/>
      <c r="R18" s="65"/>
      <c r="S18" s="14" t="str">
        <f t="shared" si="0"/>
        <v/>
      </c>
      <c r="T18" s="28"/>
      <c r="U18" s="65"/>
      <c r="V18" s="65"/>
      <c r="W18" s="14" t="str">
        <f t="shared" si="1"/>
        <v/>
      </c>
      <c r="X18" s="25"/>
      <c r="Y18" s="130"/>
      <c r="Z18" s="130"/>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30"/>
      <c r="Z19" s="130"/>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30"/>
      <c r="Z20" s="130"/>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30"/>
      <c r="Z21" s="130"/>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30"/>
      <c r="Z22" s="130"/>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30"/>
      <c r="Z23" s="130"/>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30"/>
      <c r="Z24" s="130"/>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30"/>
      <c r="Z25" s="130"/>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30"/>
      <c r="Z26" s="130"/>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tHnKpBxZuqXKNRbfCY2vxqgb9JGY0ev4o4y/WpzCgOpqL5QiBKJyW9TzNZhFbA/hFVgGXbxJGXYH354t8Epxvw==" saltValue="yu3gGTU5kYH/2MNId0X/m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34" priority="9" operator="equal">
      <formula>$Z$15</formula>
    </cfRule>
    <cfRule type="cellIs" dxfId="33" priority="10" operator="equal">
      <formula>$Z$14</formula>
    </cfRule>
  </conditionalFormatting>
  <conditionalFormatting sqref="H52:J73 L52:O73">
    <cfRule type="cellIs" dxfId="32" priority="7" operator="equal">
      <formula>$Z$15</formula>
    </cfRule>
    <cfRule type="cellIs" dxfId="31" priority="8" operator="equal">
      <formula>$Z$14</formula>
    </cfRule>
  </conditionalFormatting>
  <conditionalFormatting sqref="I13">
    <cfRule type="cellIs" dxfId="30" priority="1" operator="equal">
      <formula>"A"</formula>
    </cfRule>
    <cfRule type="cellIs" dxfId="29" priority="2" operator="equal">
      <formula>"U"</formula>
    </cfRule>
    <cfRule type="cellIs" dxfId="28" priority="3" operator="equal">
      <formula>"OK"</formula>
    </cfRule>
  </conditionalFormatting>
  <dataValidations count="3">
    <dataValidation type="list" allowBlank="1" showInputMessage="1" showErrorMessage="1" sqref="H14:J73" xr:uid="{00000000-0002-0000-0900-000000000000}">
      <formula1>$Z$14:$Z$15</formula1>
    </dataValidation>
    <dataValidation type="list" allowBlank="1" showInputMessage="1" showErrorMessage="1" sqref="L14:O73" xr:uid="{00000000-0002-0000-0900-000001000000}">
      <formula1>$Z$14</formula1>
    </dataValidation>
    <dataValidation type="whole" allowBlank="1" showInputMessage="1" showErrorMessage="1" sqref="Q14:R73 U14:V73" xr:uid="{00000000-0002-0000-09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1"/>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5" t="s">
        <v>57</v>
      </c>
      <c r="F8" s="135"/>
      <c r="G8" s="135"/>
      <c r="H8" s="135"/>
      <c r="I8" s="135"/>
      <c r="J8" s="135"/>
      <c r="K8" s="135"/>
      <c r="L8" s="135"/>
      <c r="M8" s="135"/>
      <c r="N8" s="135"/>
      <c r="O8" s="135"/>
    </row>
    <row r="9" spans="1:27" ht="15" customHeight="1" x14ac:dyDescent="0.25">
      <c r="E9" s="135"/>
      <c r="F9" s="135"/>
      <c r="G9" s="135"/>
      <c r="H9" s="135"/>
      <c r="I9" s="135"/>
      <c r="J9" s="135"/>
      <c r="K9" s="135"/>
      <c r="L9" s="135"/>
      <c r="M9" s="135"/>
      <c r="N9" s="135"/>
      <c r="O9" s="135"/>
    </row>
    <row r="10" spans="1:27" x14ac:dyDescent="0.25"/>
    <row r="11" spans="1:27" ht="15" customHeight="1" x14ac:dyDescent="0.25">
      <c r="E11" s="123" t="s">
        <v>2</v>
      </c>
      <c r="F11" s="124"/>
      <c r="G11" s="8"/>
      <c r="H11" s="123" t="s">
        <v>25</v>
      </c>
      <c r="I11" s="136"/>
      <c r="J11" s="124"/>
      <c r="K11" s="9"/>
      <c r="L11" s="123" t="s">
        <v>26</v>
      </c>
      <c r="M11" s="136"/>
      <c r="N11" s="136"/>
      <c r="O11" s="124"/>
      <c r="P11" s="9"/>
      <c r="Q11" s="123" t="s">
        <v>46</v>
      </c>
      <c r="R11" s="136"/>
      <c r="S11" s="124"/>
      <c r="T11" s="9"/>
      <c r="U11" s="123" t="s">
        <v>36</v>
      </c>
      <c r="V11" s="136"/>
      <c r="W11" s="124"/>
      <c r="Y11" s="123" t="s">
        <v>29</v>
      </c>
      <c r="Z11" s="124"/>
    </row>
    <row r="12" spans="1:27" ht="15" customHeight="1" x14ac:dyDescent="0.25">
      <c r="E12" s="125"/>
      <c r="F12" s="126"/>
      <c r="G12" s="10"/>
      <c r="H12" s="127"/>
      <c r="I12" s="137"/>
      <c r="J12" s="128"/>
      <c r="K12" s="10"/>
      <c r="L12" s="127"/>
      <c r="M12" s="137"/>
      <c r="N12" s="137"/>
      <c r="O12" s="128"/>
      <c r="P12" s="10"/>
      <c r="Q12" s="127"/>
      <c r="R12" s="137"/>
      <c r="S12" s="128"/>
      <c r="T12" s="10"/>
      <c r="U12" s="127"/>
      <c r="V12" s="137"/>
      <c r="W12" s="128"/>
      <c r="Y12" s="127"/>
      <c r="Z12" s="128"/>
    </row>
    <row r="13" spans="1:27" ht="23.1" customHeight="1" x14ac:dyDescent="0.25">
      <c r="E13" s="127"/>
      <c r="F13" s="128"/>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x14ac:dyDescent="0.25">
      <c r="A14" s="25"/>
      <c r="B14" s="25"/>
      <c r="C14" s="25"/>
      <c r="D14" s="25"/>
      <c r="E14" s="26">
        <v>1</v>
      </c>
      <c r="F14" s="23" t="s">
        <v>103</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104</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45" x14ac:dyDescent="0.25">
      <c r="A16" s="25"/>
      <c r="B16" s="25"/>
      <c r="C16" s="25"/>
      <c r="D16" s="25"/>
      <c r="E16" s="26">
        <v>3</v>
      </c>
      <c r="F16" s="23" t="s">
        <v>105</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106</v>
      </c>
      <c r="G17" s="27"/>
      <c r="H17" s="64"/>
      <c r="I17" s="64"/>
      <c r="J17" s="64"/>
      <c r="K17" s="28"/>
      <c r="L17" s="64"/>
      <c r="M17" s="64"/>
      <c r="N17" s="64"/>
      <c r="O17" s="64"/>
      <c r="P17" s="28"/>
      <c r="Q17" s="66"/>
      <c r="R17" s="66"/>
      <c r="S17" s="15" t="str">
        <f t="shared" si="0"/>
        <v/>
      </c>
      <c r="T17" s="28"/>
      <c r="U17" s="66"/>
      <c r="V17" s="66"/>
      <c r="W17" s="15" t="str">
        <f t="shared" si="1"/>
        <v/>
      </c>
      <c r="X17" s="25"/>
      <c r="Y17" s="129" t="s">
        <v>12</v>
      </c>
      <c r="Z17" s="129"/>
      <c r="AA17" s="25"/>
    </row>
    <row r="18" spans="1:27" s="29" customFormat="1" x14ac:dyDescent="0.25">
      <c r="A18" s="25"/>
      <c r="B18" s="25"/>
      <c r="C18" s="25"/>
      <c r="D18" s="25"/>
      <c r="E18" s="26">
        <v>5</v>
      </c>
      <c r="F18" s="23" t="s">
        <v>107</v>
      </c>
      <c r="G18" s="27"/>
      <c r="H18" s="63"/>
      <c r="I18" s="63"/>
      <c r="J18" s="63"/>
      <c r="K18" s="28"/>
      <c r="L18" s="63"/>
      <c r="M18" s="63"/>
      <c r="N18" s="63"/>
      <c r="O18" s="63"/>
      <c r="P18" s="28"/>
      <c r="Q18" s="65"/>
      <c r="R18" s="65"/>
      <c r="S18" s="14" t="str">
        <f t="shared" si="0"/>
        <v/>
      </c>
      <c r="T18" s="28"/>
      <c r="U18" s="65"/>
      <c r="V18" s="65"/>
      <c r="W18" s="14" t="str">
        <f t="shared" si="1"/>
        <v/>
      </c>
      <c r="X18" s="25"/>
      <c r="Y18" s="130"/>
      <c r="Z18" s="130"/>
      <c r="AA18" s="25"/>
    </row>
    <row r="19" spans="1:27" s="29" customFormat="1" x14ac:dyDescent="0.25">
      <c r="A19" s="25"/>
      <c r="B19" s="25"/>
      <c r="C19" s="25"/>
      <c r="D19" s="25"/>
      <c r="E19" s="30">
        <v>6</v>
      </c>
      <c r="F19" s="24" t="s">
        <v>108</v>
      </c>
      <c r="G19" s="27"/>
      <c r="H19" s="64"/>
      <c r="I19" s="64"/>
      <c r="J19" s="64"/>
      <c r="K19" s="28"/>
      <c r="L19" s="64"/>
      <c r="M19" s="64"/>
      <c r="N19" s="64"/>
      <c r="O19" s="64"/>
      <c r="P19" s="28"/>
      <c r="Q19" s="66"/>
      <c r="R19" s="66"/>
      <c r="S19" s="15" t="str">
        <f t="shared" si="0"/>
        <v/>
      </c>
      <c r="T19" s="28"/>
      <c r="U19" s="66"/>
      <c r="V19" s="66"/>
      <c r="W19" s="15" t="str">
        <f t="shared" si="1"/>
        <v/>
      </c>
      <c r="X19" s="25"/>
      <c r="Y19" s="130"/>
      <c r="Z19" s="130"/>
      <c r="AA19" s="25"/>
    </row>
    <row r="20" spans="1:27" s="29" customFormat="1" ht="22.5" x14ac:dyDescent="0.25">
      <c r="A20" s="25"/>
      <c r="B20" s="25"/>
      <c r="C20" s="25"/>
      <c r="D20" s="25"/>
      <c r="E20" s="26">
        <v>7</v>
      </c>
      <c r="F20" s="23" t="s">
        <v>109</v>
      </c>
      <c r="G20" s="27"/>
      <c r="H20" s="63"/>
      <c r="I20" s="63"/>
      <c r="J20" s="63"/>
      <c r="K20" s="28"/>
      <c r="L20" s="63"/>
      <c r="M20" s="63"/>
      <c r="N20" s="63"/>
      <c r="O20" s="63"/>
      <c r="P20" s="28"/>
      <c r="Q20" s="65"/>
      <c r="R20" s="65"/>
      <c r="S20" s="14" t="str">
        <f t="shared" si="0"/>
        <v/>
      </c>
      <c r="T20" s="28"/>
      <c r="U20" s="65"/>
      <c r="V20" s="65"/>
      <c r="W20" s="14" t="str">
        <f t="shared" si="1"/>
        <v/>
      </c>
      <c r="X20" s="25"/>
      <c r="Y20" s="130"/>
      <c r="Z20" s="130"/>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30"/>
      <c r="Z21" s="130"/>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30"/>
      <c r="Z22" s="130"/>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30"/>
      <c r="Z23" s="130"/>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30"/>
      <c r="Z24" s="130"/>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30"/>
      <c r="Z25" s="130"/>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30"/>
      <c r="Z26" s="130"/>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poJIwMUymjz1Lku4OoawKs3Npq/IBZ+Wsr0ekU9Gf9rX493c3xm5o4tDbfWp6IvpXdUdIrL64pJ2fc0WOd6l/w==" saltValue="X8C7P+8pp3WIzHxuQVqSl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7" priority="9" operator="equal">
      <formula>$Z$15</formula>
    </cfRule>
    <cfRule type="cellIs" dxfId="26" priority="10" operator="equal">
      <formula>$Z$14</formula>
    </cfRule>
  </conditionalFormatting>
  <conditionalFormatting sqref="H52:J73 L52:O73">
    <cfRule type="cellIs" dxfId="25" priority="7" operator="equal">
      <formula>$Z$15</formula>
    </cfRule>
    <cfRule type="cellIs" dxfId="24" priority="8"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whole" allowBlank="1" showInputMessage="1" showErrorMessage="1" sqref="Q14:R73 U14:V73" xr:uid="{00000000-0002-0000-0A00-000000000000}">
      <formula1>0</formula1>
      <formula2>1000</formula2>
    </dataValidation>
    <dataValidation type="list" allowBlank="1" showInputMessage="1" showErrorMessage="1" sqref="L14:O73" xr:uid="{00000000-0002-0000-0A00-000001000000}">
      <formula1>$Z$14</formula1>
    </dataValidation>
    <dataValidation type="list" allowBlank="1" showInputMessage="1" showErrorMessage="1" sqref="H14:J73" xr:uid="{00000000-0002-0000-0A00-000002000000}">
      <formula1>$Z$14:$Z$15</formula1>
    </dataValidation>
  </dataValidations>
  <pageMargins left="0.511811024" right="0.511811024" top="0.78740157499999996" bottom="0.78740157499999996" header="0.31496062000000002" footer="0.3149606200000000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ilha12"/>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5" t="s">
        <v>110</v>
      </c>
      <c r="F8" s="135"/>
      <c r="G8" s="135"/>
      <c r="H8" s="135"/>
      <c r="I8" s="135"/>
      <c r="J8" s="135"/>
      <c r="K8" s="135"/>
      <c r="L8" s="135"/>
      <c r="M8" s="135"/>
      <c r="N8" s="135"/>
      <c r="O8" s="135"/>
    </row>
    <row r="9" spans="1:27" ht="15" customHeight="1" x14ac:dyDescent="0.25">
      <c r="E9" s="135"/>
      <c r="F9" s="135"/>
      <c r="G9" s="135"/>
      <c r="H9" s="135"/>
      <c r="I9" s="135"/>
      <c r="J9" s="135"/>
      <c r="K9" s="135"/>
      <c r="L9" s="135"/>
      <c r="M9" s="135"/>
      <c r="N9" s="135"/>
      <c r="O9" s="135"/>
    </row>
    <row r="10" spans="1:27" x14ac:dyDescent="0.25"/>
    <row r="11" spans="1:27" ht="15" customHeight="1" x14ac:dyDescent="0.25">
      <c r="E11" s="123" t="s">
        <v>2</v>
      </c>
      <c r="F11" s="124"/>
      <c r="G11" s="8"/>
      <c r="H11" s="123" t="s">
        <v>25</v>
      </c>
      <c r="I11" s="136"/>
      <c r="J11" s="124"/>
      <c r="K11" s="9"/>
      <c r="L11" s="123" t="s">
        <v>26</v>
      </c>
      <c r="M11" s="136"/>
      <c r="N11" s="136"/>
      <c r="O11" s="124"/>
      <c r="P11" s="9"/>
      <c r="Q11" s="123" t="s">
        <v>46</v>
      </c>
      <c r="R11" s="136"/>
      <c r="S11" s="124"/>
      <c r="T11" s="9"/>
      <c r="U11" s="123" t="s">
        <v>36</v>
      </c>
      <c r="V11" s="136"/>
      <c r="W11" s="124"/>
      <c r="Y11" s="123" t="s">
        <v>29</v>
      </c>
      <c r="Z11" s="124"/>
    </row>
    <row r="12" spans="1:27" ht="15" customHeight="1" x14ac:dyDescent="0.25">
      <c r="E12" s="125"/>
      <c r="F12" s="126"/>
      <c r="G12" s="10"/>
      <c r="H12" s="127"/>
      <c r="I12" s="137"/>
      <c r="J12" s="128"/>
      <c r="K12" s="10"/>
      <c r="L12" s="127"/>
      <c r="M12" s="137"/>
      <c r="N12" s="137"/>
      <c r="O12" s="128"/>
      <c r="P12" s="10"/>
      <c r="Q12" s="127"/>
      <c r="R12" s="137"/>
      <c r="S12" s="128"/>
      <c r="T12" s="10"/>
      <c r="U12" s="127"/>
      <c r="V12" s="137"/>
      <c r="W12" s="128"/>
      <c r="Y12" s="127"/>
      <c r="Z12" s="128"/>
    </row>
    <row r="13" spans="1:27" ht="23.1" customHeight="1" x14ac:dyDescent="0.25">
      <c r="E13" s="127"/>
      <c r="F13" s="128"/>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x14ac:dyDescent="0.25">
      <c r="A14" s="25"/>
      <c r="B14" s="25"/>
      <c r="C14" s="25"/>
      <c r="D14" s="25"/>
      <c r="E14" s="26">
        <v>1</v>
      </c>
      <c r="F14" s="23" t="s">
        <v>111</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68.75" x14ac:dyDescent="0.25">
      <c r="A15" s="25"/>
      <c r="B15" s="25"/>
      <c r="C15" s="25"/>
      <c r="D15" s="25"/>
      <c r="E15" s="30">
        <v>2</v>
      </c>
      <c r="F15" s="24" t="s">
        <v>112</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113</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45" x14ac:dyDescent="0.25">
      <c r="A17" s="25"/>
      <c r="B17" s="25"/>
      <c r="C17" s="25"/>
      <c r="D17" s="25"/>
      <c r="E17" s="30">
        <v>4</v>
      </c>
      <c r="F17" s="24" t="s">
        <v>114</v>
      </c>
      <c r="G17" s="27"/>
      <c r="H17" s="64"/>
      <c r="I17" s="64"/>
      <c r="J17" s="64"/>
      <c r="K17" s="28"/>
      <c r="L17" s="64"/>
      <c r="M17" s="64"/>
      <c r="N17" s="64"/>
      <c r="O17" s="64"/>
      <c r="P17" s="28"/>
      <c r="Q17" s="66"/>
      <c r="R17" s="66"/>
      <c r="S17" s="15" t="str">
        <f t="shared" si="0"/>
        <v/>
      </c>
      <c r="T17" s="28"/>
      <c r="U17" s="66"/>
      <c r="V17" s="66"/>
      <c r="W17" s="15" t="str">
        <f t="shared" si="1"/>
        <v/>
      </c>
      <c r="X17" s="25"/>
      <c r="Y17" s="129" t="s">
        <v>12</v>
      </c>
      <c r="Z17" s="129"/>
      <c r="AA17" s="25"/>
    </row>
    <row r="18" spans="1:27" s="29" customFormat="1" x14ac:dyDescent="0.25">
      <c r="A18" s="25"/>
      <c r="B18" s="25"/>
      <c r="C18" s="25"/>
      <c r="D18" s="25"/>
      <c r="E18" s="26">
        <v>5</v>
      </c>
      <c r="F18" s="23" t="s">
        <v>115</v>
      </c>
      <c r="G18" s="27"/>
      <c r="H18" s="63"/>
      <c r="I18" s="63"/>
      <c r="J18" s="63"/>
      <c r="K18" s="28"/>
      <c r="L18" s="63"/>
      <c r="M18" s="63"/>
      <c r="N18" s="63"/>
      <c r="O18" s="63"/>
      <c r="P18" s="28"/>
      <c r="Q18" s="65"/>
      <c r="R18" s="65"/>
      <c r="S18" s="14" t="str">
        <f t="shared" si="0"/>
        <v/>
      </c>
      <c r="T18" s="28"/>
      <c r="U18" s="65"/>
      <c r="V18" s="65"/>
      <c r="W18" s="14" t="str">
        <f t="shared" si="1"/>
        <v/>
      </c>
      <c r="X18" s="25"/>
      <c r="Y18" s="130"/>
      <c r="Z18" s="130"/>
      <c r="AA18" s="25"/>
    </row>
    <row r="19" spans="1:27" s="29" customFormat="1" ht="22.5" x14ac:dyDescent="0.25">
      <c r="A19" s="25"/>
      <c r="B19" s="25"/>
      <c r="C19" s="25"/>
      <c r="D19" s="25"/>
      <c r="E19" s="30">
        <v>6</v>
      </c>
      <c r="F19" s="24" t="s">
        <v>116</v>
      </c>
      <c r="G19" s="27"/>
      <c r="H19" s="64"/>
      <c r="I19" s="64"/>
      <c r="J19" s="64"/>
      <c r="K19" s="28"/>
      <c r="L19" s="64"/>
      <c r="M19" s="64"/>
      <c r="N19" s="64"/>
      <c r="O19" s="64"/>
      <c r="P19" s="28"/>
      <c r="Q19" s="66"/>
      <c r="R19" s="66"/>
      <c r="S19" s="15" t="str">
        <f t="shared" si="0"/>
        <v/>
      </c>
      <c r="T19" s="28"/>
      <c r="U19" s="66"/>
      <c r="V19" s="66"/>
      <c r="W19" s="15" t="str">
        <f t="shared" si="1"/>
        <v/>
      </c>
      <c r="X19" s="25"/>
      <c r="Y19" s="130"/>
      <c r="Z19" s="130"/>
      <c r="AA19" s="25"/>
    </row>
    <row r="20" spans="1:27" s="29" customFormat="1" ht="22.5" x14ac:dyDescent="0.25">
      <c r="A20" s="25"/>
      <c r="B20" s="25"/>
      <c r="C20" s="25"/>
      <c r="D20" s="25"/>
      <c r="E20" s="26">
        <v>7</v>
      </c>
      <c r="F20" s="23" t="s">
        <v>117</v>
      </c>
      <c r="G20" s="27"/>
      <c r="H20" s="63"/>
      <c r="I20" s="63"/>
      <c r="J20" s="63"/>
      <c r="K20" s="28"/>
      <c r="L20" s="63"/>
      <c r="M20" s="63"/>
      <c r="N20" s="63"/>
      <c r="O20" s="63"/>
      <c r="P20" s="28"/>
      <c r="Q20" s="65"/>
      <c r="R20" s="65"/>
      <c r="S20" s="14" t="str">
        <f t="shared" si="0"/>
        <v/>
      </c>
      <c r="T20" s="28"/>
      <c r="U20" s="65"/>
      <c r="V20" s="65"/>
      <c r="W20" s="14" t="str">
        <f t="shared" si="1"/>
        <v/>
      </c>
      <c r="X20" s="25"/>
      <c r="Y20" s="130"/>
      <c r="Z20" s="130"/>
      <c r="AA20" s="25"/>
    </row>
    <row r="21" spans="1:27" s="29" customFormat="1" ht="45" x14ac:dyDescent="0.25">
      <c r="A21" s="25"/>
      <c r="B21" s="25"/>
      <c r="C21" s="25"/>
      <c r="D21" s="25"/>
      <c r="E21" s="30">
        <v>8</v>
      </c>
      <c r="F21" s="24" t="s">
        <v>118</v>
      </c>
      <c r="G21" s="27"/>
      <c r="H21" s="64"/>
      <c r="I21" s="64"/>
      <c r="J21" s="64"/>
      <c r="K21" s="28"/>
      <c r="L21" s="64"/>
      <c r="M21" s="64"/>
      <c r="N21" s="64"/>
      <c r="O21" s="64"/>
      <c r="P21" s="28"/>
      <c r="Q21" s="66"/>
      <c r="R21" s="66"/>
      <c r="S21" s="15" t="str">
        <f t="shared" si="0"/>
        <v/>
      </c>
      <c r="T21" s="28"/>
      <c r="U21" s="66"/>
      <c r="V21" s="66"/>
      <c r="W21" s="15" t="str">
        <f t="shared" si="1"/>
        <v/>
      </c>
      <c r="X21" s="25"/>
      <c r="Y21" s="130"/>
      <c r="Z21" s="130"/>
      <c r="AA21" s="25"/>
    </row>
    <row r="22" spans="1:27" s="29" customFormat="1" ht="146.25" x14ac:dyDescent="0.25">
      <c r="A22" s="25"/>
      <c r="B22" s="25"/>
      <c r="C22" s="25"/>
      <c r="D22" s="25"/>
      <c r="E22" s="26">
        <v>9</v>
      </c>
      <c r="F22" s="23" t="s">
        <v>119</v>
      </c>
      <c r="G22" s="27"/>
      <c r="H22" s="63"/>
      <c r="I22" s="63"/>
      <c r="J22" s="63"/>
      <c r="K22" s="28"/>
      <c r="L22" s="63"/>
      <c r="M22" s="63"/>
      <c r="N22" s="63"/>
      <c r="O22" s="63"/>
      <c r="P22" s="28"/>
      <c r="Q22" s="65"/>
      <c r="R22" s="65"/>
      <c r="S22" s="14" t="str">
        <f t="shared" si="0"/>
        <v/>
      </c>
      <c r="T22" s="28"/>
      <c r="U22" s="65"/>
      <c r="V22" s="65"/>
      <c r="W22" s="14" t="str">
        <f t="shared" si="1"/>
        <v/>
      </c>
      <c r="X22" s="25"/>
      <c r="Y22" s="130"/>
      <c r="Z22" s="130"/>
      <c r="AA22" s="25"/>
    </row>
    <row r="23" spans="1:27" s="29" customFormat="1" ht="78.75" x14ac:dyDescent="0.25">
      <c r="A23" s="25"/>
      <c r="B23" s="25"/>
      <c r="C23" s="25"/>
      <c r="D23" s="25"/>
      <c r="E23" s="30">
        <v>10</v>
      </c>
      <c r="F23" s="24" t="s">
        <v>120</v>
      </c>
      <c r="G23" s="27"/>
      <c r="H23" s="64"/>
      <c r="I23" s="64"/>
      <c r="J23" s="64"/>
      <c r="K23" s="28"/>
      <c r="L23" s="64"/>
      <c r="M23" s="64"/>
      <c r="N23" s="64"/>
      <c r="O23" s="64"/>
      <c r="P23" s="28"/>
      <c r="Q23" s="66"/>
      <c r="R23" s="66"/>
      <c r="S23" s="15" t="str">
        <f t="shared" si="0"/>
        <v/>
      </c>
      <c r="T23" s="28"/>
      <c r="U23" s="66"/>
      <c r="V23" s="66"/>
      <c r="W23" s="15" t="str">
        <f t="shared" si="1"/>
        <v/>
      </c>
      <c r="X23" s="25"/>
      <c r="Y23" s="130"/>
      <c r="Z23" s="130"/>
      <c r="AA23" s="25"/>
    </row>
    <row r="24" spans="1:27" s="29" customFormat="1" ht="67.5" x14ac:dyDescent="0.25">
      <c r="A24" s="25"/>
      <c r="B24" s="25"/>
      <c r="C24" s="25"/>
      <c r="D24" s="25"/>
      <c r="E24" s="26">
        <v>11</v>
      </c>
      <c r="F24" s="23" t="s">
        <v>121</v>
      </c>
      <c r="G24" s="27"/>
      <c r="H24" s="63"/>
      <c r="I24" s="63"/>
      <c r="J24" s="63"/>
      <c r="K24" s="28"/>
      <c r="L24" s="63"/>
      <c r="M24" s="63"/>
      <c r="N24" s="63"/>
      <c r="O24" s="63"/>
      <c r="P24" s="28"/>
      <c r="Q24" s="65"/>
      <c r="R24" s="65"/>
      <c r="S24" s="14" t="str">
        <f t="shared" si="0"/>
        <v/>
      </c>
      <c r="T24" s="28"/>
      <c r="U24" s="65"/>
      <c r="V24" s="65"/>
      <c r="W24" s="14" t="str">
        <f t="shared" si="1"/>
        <v/>
      </c>
      <c r="X24" s="25"/>
      <c r="Y24" s="130"/>
      <c r="Z24" s="130"/>
      <c r="AA24" s="25"/>
    </row>
    <row r="25" spans="1:27" s="29" customFormat="1" x14ac:dyDescent="0.25">
      <c r="A25" s="25"/>
      <c r="B25" s="25"/>
      <c r="C25" s="25"/>
      <c r="D25" s="25"/>
      <c r="E25" s="30">
        <v>12</v>
      </c>
      <c r="F25" s="24" t="s">
        <v>122</v>
      </c>
      <c r="G25" s="27"/>
      <c r="H25" s="64"/>
      <c r="I25" s="64"/>
      <c r="J25" s="64"/>
      <c r="K25" s="28"/>
      <c r="L25" s="64"/>
      <c r="M25" s="64"/>
      <c r="N25" s="64"/>
      <c r="O25" s="64"/>
      <c r="P25" s="28"/>
      <c r="Q25" s="66"/>
      <c r="R25" s="66"/>
      <c r="S25" s="15" t="str">
        <f t="shared" si="0"/>
        <v/>
      </c>
      <c r="T25" s="28"/>
      <c r="U25" s="66"/>
      <c r="V25" s="66"/>
      <c r="W25" s="15" t="str">
        <f t="shared" si="1"/>
        <v/>
      </c>
      <c r="X25" s="25"/>
      <c r="Y25" s="130"/>
      <c r="Z25" s="130"/>
      <c r="AA25" s="25"/>
    </row>
    <row r="26" spans="1:27" s="29" customFormat="1" x14ac:dyDescent="0.25">
      <c r="A26" s="25"/>
      <c r="B26" s="25"/>
      <c r="C26" s="25"/>
      <c r="D26" s="25"/>
      <c r="E26" s="26">
        <v>13</v>
      </c>
      <c r="F26" s="23" t="s">
        <v>123</v>
      </c>
      <c r="G26" s="27"/>
      <c r="H26" s="63"/>
      <c r="I26" s="63"/>
      <c r="J26" s="63"/>
      <c r="K26" s="28"/>
      <c r="L26" s="63"/>
      <c r="M26" s="63"/>
      <c r="N26" s="63"/>
      <c r="O26" s="63"/>
      <c r="P26" s="28"/>
      <c r="Q26" s="65"/>
      <c r="R26" s="65"/>
      <c r="S26" s="14" t="str">
        <f t="shared" si="0"/>
        <v/>
      </c>
      <c r="T26" s="28"/>
      <c r="U26" s="65"/>
      <c r="V26" s="65"/>
      <c r="W26" s="14" t="str">
        <f t="shared" si="1"/>
        <v/>
      </c>
      <c r="X26" s="25"/>
      <c r="Y26" s="130"/>
      <c r="Z26" s="130"/>
      <c r="AA26" s="25"/>
    </row>
    <row r="27" spans="1:27" s="29" customFormat="1" x14ac:dyDescent="0.25">
      <c r="A27" s="25"/>
      <c r="B27" s="25"/>
      <c r="C27" s="25"/>
      <c r="D27" s="25"/>
      <c r="E27" s="30">
        <v>14</v>
      </c>
      <c r="F27" s="24" t="s">
        <v>124</v>
      </c>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qr4jkfQ9ffJ2UGS3FDvVg8bWT2q/sSfEMJRxfOxXnxsl87kxOiMOpVEpqpmHee/6xnr/XYZqxgQlz8vgTwNEyw==" saltValue="QHE6VNBETCd2qZVkXP0C7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9" operator="equal">
      <formula>$Z$15</formula>
    </cfRule>
    <cfRule type="cellIs" dxfId="19" priority="10" operator="equal">
      <formula>$Z$14</formula>
    </cfRule>
  </conditionalFormatting>
  <conditionalFormatting sqref="H52:J73 L52:O73">
    <cfRule type="cellIs" dxfId="18" priority="7" operator="equal">
      <formula>$Z$15</formula>
    </cfRule>
    <cfRule type="cellIs" dxfId="17" priority="8"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whole" allowBlank="1" showInputMessage="1" showErrorMessage="1" sqref="Q14:R73 U14:V73" xr:uid="{00000000-0002-0000-0B00-000000000000}">
      <formula1>0</formula1>
      <formula2>1000</formula2>
    </dataValidation>
    <dataValidation type="list" allowBlank="1" showInputMessage="1" showErrorMessage="1" sqref="L14:O73" xr:uid="{00000000-0002-0000-0B00-000001000000}">
      <formula1>$Z$14</formula1>
    </dataValidation>
    <dataValidation type="list" allowBlank="1" showInputMessage="1" showErrorMessage="1" sqref="H14:J73" xr:uid="{00000000-0002-0000-0B00-000002000000}">
      <formula1>$Z$14:$Z$15</formula1>
    </dataValidation>
  </dataValidations>
  <pageMargins left="0.511811024" right="0.511811024" top="0.78740157499999996" bottom="0.78740157499999996" header="0.31496062000000002" footer="0.3149606200000000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ilha13"/>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5" t="s">
        <v>58</v>
      </c>
      <c r="F8" s="135"/>
      <c r="G8" s="135"/>
      <c r="H8" s="135"/>
      <c r="I8" s="135"/>
      <c r="J8" s="135"/>
      <c r="K8" s="135"/>
      <c r="L8" s="135"/>
      <c r="M8" s="135"/>
      <c r="N8" s="135"/>
      <c r="O8" s="135"/>
    </row>
    <row r="9" spans="1:27" ht="15" customHeight="1" x14ac:dyDescent="0.25">
      <c r="E9" s="135"/>
      <c r="F9" s="135"/>
      <c r="G9" s="135"/>
      <c r="H9" s="135"/>
      <c r="I9" s="135"/>
      <c r="J9" s="135"/>
      <c r="K9" s="135"/>
      <c r="L9" s="135"/>
      <c r="M9" s="135"/>
      <c r="N9" s="135"/>
      <c r="O9" s="135"/>
    </row>
    <row r="10" spans="1:27" x14ac:dyDescent="0.25"/>
    <row r="11" spans="1:27" ht="15" customHeight="1" x14ac:dyDescent="0.25">
      <c r="E11" s="123" t="s">
        <v>2</v>
      </c>
      <c r="F11" s="124"/>
      <c r="G11" s="8"/>
      <c r="H11" s="123" t="s">
        <v>25</v>
      </c>
      <c r="I11" s="136"/>
      <c r="J11" s="124"/>
      <c r="K11" s="9"/>
      <c r="L11" s="123" t="s">
        <v>26</v>
      </c>
      <c r="M11" s="136"/>
      <c r="N11" s="136"/>
      <c r="O11" s="124"/>
      <c r="P11" s="9"/>
      <c r="Q11" s="123" t="s">
        <v>46</v>
      </c>
      <c r="R11" s="136"/>
      <c r="S11" s="124"/>
      <c r="T11" s="9"/>
      <c r="U11" s="123" t="s">
        <v>36</v>
      </c>
      <c r="V11" s="136"/>
      <c r="W11" s="124"/>
      <c r="Y11" s="123" t="s">
        <v>29</v>
      </c>
      <c r="Z11" s="124"/>
    </row>
    <row r="12" spans="1:27" ht="15" customHeight="1" x14ac:dyDescent="0.25">
      <c r="E12" s="125"/>
      <c r="F12" s="126"/>
      <c r="G12" s="10"/>
      <c r="H12" s="127"/>
      <c r="I12" s="137"/>
      <c r="J12" s="128"/>
      <c r="K12" s="10"/>
      <c r="L12" s="127"/>
      <c r="M12" s="137"/>
      <c r="N12" s="137"/>
      <c r="O12" s="128"/>
      <c r="P12" s="10"/>
      <c r="Q12" s="127"/>
      <c r="R12" s="137"/>
      <c r="S12" s="128"/>
      <c r="T12" s="10"/>
      <c r="U12" s="127"/>
      <c r="V12" s="137"/>
      <c r="W12" s="128"/>
      <c r="Y12" s="127"/>
      <c r="Z12" s="128"/>
    </row>
    <row r="13" spans="1:27" ht="23.1" customHeight="1" x14ac:dyDescent="0.25">
      <c r="E13" s="127"/>
      <c r="F13" s="128"/>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125</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126</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33.75" x14ac:dyDescent="0.25">
      <c r="A16" s="25"/>
      <c r="B16" s="25"/>
      <c r="C16" s="25"/>
      <c r="D16" s="25"/>
      <c r="E16" s="26">
        <v>3</v>
      </c>
      <c r="F16" s="23" t="s">
        <v>127</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128</v>
      </c>
      <c r="G17" s="27"/>
      <c r="H17" s="64"/>
      <c r="I17" s="64"/>
      <c r="J17" s="64"/>
      <c r="K17" s="28"/>
      <c r="L17" s="64"/>
      <c r="M17" s="64"/>
      <c r="N17" s="64"/>
      <c r="O17" s="64"/>
      <c r="P17" s="28"/>
      <c r="Q17" s="66"/>
      <c r="R17" s="66"/>
      <c r="S17" s="15" t="str">
        <f t="shared" si="0"/>
        <v/>
      </c>
      <c r="T17" s="28"/>
      <c r="U17" s="66"/>
      <c r="V17" s="66"/>
      <c r="W17" s="15" t="str">
        <f t="shared" si="1"/>
        <v/>
      </c>
      <c r="X17" s="25"/>
      <c r="Y17" s="129" t="s">
        <v>12</v>
      </c>
      <c r="Z17" s="129"/>
      <c r="AA17" s="25"/>
    </row>
    <row r="18" spans="1:27" s="29" customFormat="1" ht="33.75" x14ac:dyDescent="0.25">
      <c r="A18" s="25"/>
      <c r="B18" s="25"/>
      <c r="C18" s="25"/>
      <c r="D18" s="25"/>
      <c r="E18" s="26">
        <v>5</v>
      </c>
      <c r="F18" s="23" t="s">
        <v>129</v>
      </c>
      <c r="G18" s="27"/>
      <c r="H18" s="63"/>
      <c r="I18" s="63"/>
      <c r="J18" s="63"/>
      <c r="K18" s="28"/>
      <c r="L18" s="63"/>
      <c r="M18" s="63"/>
      <c r="N18" s="63"/>
      <c r="O18" s="63"/>
      <c r="P18" s="28"/>
      <c r="Q18" s="65"/>
      <c r="R18" s="65"/>
      <c r="S18" s="14" t="str">
        <f t="shared" si="0"/>
        <v/>
      </c>
      <c r="T18" s="28"/>
      <c r="U18" s="65"/>
      <c r="V18" s="65"/>
      <c r="W18" s="14" t="str">
        <f t="shared" si="1"/>
        <v/>
      </c>
      <c r="X18" s="25"/>
      <c r="Y18" s="130"/>
      <c r="Z18" s="130"/>
      <c r="AA18" s="25"/>
    </row>
    <row r="19" spans="1:27" s="29" customFormat="1" ht="56.25" x14ac:dyDescent="0.25">
      <c r="A19" s="25"/>
      <c r="B19" s="25"/>
      <c r="C19" s="25"/>
      <c r="D19" s="25"/>
      <c r="E19" s="30">
        <v>6</v>
      </c>
      <c r="F19" s="24" t="s">
        <v>130</v>
      </c>
      <c r="G19" s="27"/>
      <c r="H19" s="64"/>
      <c r="I19" s="64"/>
      <c r="J19" s="64"/>
      <c r="K19" s="28"/>
      <c r="L19" s="64"/>
      <c r="M19" s="64"/>
      <c r="N19" s="64"/>
      <c r="O19" s="64"/>
      <c r="P19" s="28"/>
      <c r="Q19" s="66"/>
      <c r="R19" s="66"/>
      <c r="S19" s="15" t="str">
        <f t="shared" si="0"/>
        <v/>
      </c>
      <c r="T19" s="28"/>
      <c r="U19" s="66"/>
      <c r="V19" s="66"/>
      <c r="W19" s="15" t="str">
        <f t="shared" si="1"/>
        <v/>
      </c>
      <c r="X19" s="25"/>
      <c r="Y19" s="130"/>
      <c r="Z19" s="130"/>
      <c r="AA19" s="25"/>
    </row>
    <row r="20" spans="1:27" s="29" customFormat="1" ht="56.25" x14ac:dyDescent="0.25">
      <c r="A20" s="25"/>
      <c r="B20" s="25"/>
      <c r="C20" s="25"/>
      <c r="D20" s="25"/>
      <c r="E20" s="26">
        <v>7</v>
      </c>
      <c r="F20" s="23" t="s">
        <v>131</v>
      </c>
      <c r="G20" s="27"/>
      <c r="H20" s="63"/>
      <c r="I20" s="63"/>
      <c r="J20" s="63"/>
      <c r="K20" s="28"/>
      <c r="L20" s="63"/>
      <c r="M20" s="63"/>
      <c r="N20" s="63"/>
      <c r="O20" s="63"/>
      <c r="P20" s="28"/>
      <c r="Q20" s="65"/>
      <c r="R20" s="65"/>
      <c r="S20" s="14" t="str">
        <f t="shared" si="0"/>
        <v/>
      </c>
      <c r="T20" s="28"/>
      <c r="U20" s="65"/>
      <c r="V20" s="65"/>
      <c r="W20" s="14" t="str">
        <f t="shared" si="1"/>
        <v/>
      </c>
      <c r="X20" s="25"/>
      <c r="Y20" s="130"/>
      <c r="Z20" s="130"/>
      <c r="AA20" s="25"/>
    </row>
    <row r="21" spans="1:27" s="29" customFormat="1" ht="22.5" x14ac:dyDescent="0.25">
      <c r="A21" s="25"/>
      <c r="B21" s="25"/>
      <c r="C21" s="25"/>
      <c r="D21" s="25"/>
      <c r="E21" s="30">
        <v>8</v>
      </c>
      <c r="F21" s="24" t="s">
        <v>132</v>
      </c>
      <c r="G21" s="27"/>
      <c r="H21" s="64"/>
      <c r="I21" s="64"/>
      <c r="J21" s="64"/>
      <c r="K21" s="28"/>
      <c r="L21" s="64"/>
      <c r="M21" s="64"/>
      <c r="N21" s="64"/>
      <c r="O21" s="64"/>
      <c r="P21" s="28"/>
      <c r="Q21" s="66"/>
      <c r="R21" s="66"/>
      <c r="S21" s="15" t="str">
        <f t="shared" si="0"/>
        <v/>
      </c>
      <c r="T21" s="28"/>
      <c r="U21" s="66"/>
      <c r="V21" s="66"/>
      <c r="W21" s="15" t="str">
        <f t="shared" si="1"/>
        <v/>
      </c>
      <c r="X21" s="25"/>
      <c r="Y21" s="130"/>
      <c r="Z21" s="130"/>
      <c r="AA21" s="25"/>
    </row>
    <row r="22" spans="1:27" s="29" customFormat="1" ht="22.5" x14ac:dyDescent="0.25">
      <c r="A22" s="25"/>
      <c r="B22" s="25"/>
      <c r="C22" s="25"/>
      <c r="D22" s="25"/>
      <c r="E22" s="26">
        <v>9</v>
      </c>
      <c r="F22" s="23" t="s">
        <v>133</v>
      </c>
      <c r="G22" s="27"/>
      <c r="H22" s="63"/>
      <c r="I22" s="63"/>
      <c r="J22" s="63"/>
      <c r="K22" s="28"/>
      <c r="L22" s="63"/>
      <c r="M22" s="63"/>
      <c r="N22" s="63"/>
      <c r="O22" s="63"/>
      <c r="P22" s="28"/>
      <c r="Q22" s="65"/>
      <c r="R22" s="65"/>
      <c r="S22" s="14" t="str">
        <f t="shared" si="0"/>
        <v/>
      </c>
      <c r="T22" s="28"/>
      <c r="U22" s="65"/>
      <c r="V22" s="65"/>
      <c r="W22" s="14" t="str">
        <f t="shared" si="1"/>
        <v/>
      </c>
      <c r="X22" s="25"/>
      <c r="Y22" s="130"/>
      <c r="Z22" s="130"/>
      <c r="AA22" s="25"/>
    </row>
    <row r="23" spans="1:27" s="29" customFormat="1" ht="22.5" x14ac:dyDescent="0.25">
      <c r="A23" s="25"/>
      <c r="B23" s="25"/>
      <c r="C23" s="25"/>
      <c r="D23" s="25"/>
      <c r="E23" s="30">
        <v>10</v>
      </c>
      <c r="F23" s="24" t="s">
        <v>134</v>
      </c>
      <c r="G23" s="27"/>
      <c r="H23" s="64"/>
      <c r="I23" s="64"/>
      <c r="J23" s="64"/>
      <c r="K23" s="28"/>
      <c r="L23" s="64"/>
      <c r="M23" s="64"/>
      <c r="N23" s="64"/>
      <c r="O23" s="64"/>
      <c r="P23" s="28"/>
      <c r="Q23" s="66"/>
      <c r="R23" s="66"/>
      <c r="S23" s="15" t="str">
        <f t="shared" si="0"/>
        <v/>
      </c>
      <c r="T23" s="28"/>
      <c r="U23" s="66"/>
      <c r="V23" s="66"/>
      <c r="W23" s="15" t="str">
        <f t="shared" si="1"/>
        <v/>
      </c>
      <c r="X23" s="25"/>
      <c r="Y23" s="130"/>
      <c r="Z23" s="130"/>
      <c r="AA23" s="25"/>
    </row>
    <row r="24" spans="1:27" s="29" customFormat="1" ht="45" x14ac:dyDescent="0.25">
      <c r="A24" s="25"/>
      <c r="B24" s="25"/>
      <c r="C24" s="25"/>
      <c r="D24" s="25"/>
      <c r="E24" s="26">
        <v>11</v>
      </c>
      <c r="F24" s="23" t="s">
        <v>135</v>
      </c>
      <c r="G24" s="27"/>
      <c r="H24" s="63"/>
      <c r="I24" s="63"/>
      <c r="J24" s="63"/>
      <c r="K24" s="28"/>
      <c r="L24" s="63"/>
      <c r="M24" s="63"/>
      <c r="N24" s="63"/>
      <c r="O24" s="63"/>
      <c r="P24" s="28"/>
      <c r="Q24" s="65"/>
      <c r="R24" s="65"/>
      <c r="S24" s="14" t="str">
        <f t="shared" si="0"/>
        <v/>
      </c>
      <c r="T24" s="28"/>
      <c r="U24" s="65"/>
      <c r="V24" s="65"/>
      <c r="W24" s="14" t="str">
        <f t="shared" si="1"/>
        <v/>
      </c>
      <c r="X24" s="25"/>
      <c r="Y24" s="130"/>
      <c r="Z24" s="130"/>
      <c r="AA24" s="25"/>
    </row>
    <row r="25" spans="1:27" s="29" customFormat="1" ht="33.75" x14ac:dyDescent="0.25">
      <c r="A25" s="25"/>
      <c r="B25" s="25"/>
      <c r="C25" s="25"/>
      <c r="D25" s="25"/>
      <c r="E25" s="30">
        <v>12</v>
      </c>
      <c r="F25" s="24" t="s">
        <v>136</v>
      </c>
      <c r="G25" s="27"/>
      <c r="H25" s="64"/>
      <c r="I25" s="64"/>
      <c r="J25" s="64"/>
      <c r="K25" s="28"/>
      <c r="L25" s="64"/>
      <c r="M25" s="64"/>
      <c r="N25" s="64"/>
      <c r="O25" s="64"/>
      <c r="P25" s="28"/>
      <c r="Q25" s="66"/>
      <c r="R25" s="66"/>
      <c r="S25" s="15" t="str">
        <f t="shared" si="0"/>
        <v/>
      </c>
      <c r="T25" s="28"/>
      <c r="U25" s="66"/>
      <c r="V25" s="66"/>
      <c r="W25" s="15" t="str">
        <f t="shared" si="1"/>
        <v/>
      </c>
      <c r="X25" s="25"/>
      <c r="Y25" s="130"/>
      <c r="Z25" s="130"/>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30"/>
      <c r="Z26" s="130"/>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zpGq6hx1dEw1d6lIYSgoA85LrXN/uDf9ngekgU7wLtFdtIj2EXMjaMq1RjfYJfiy6mNX1MNoWkoH0ScE4AhKlA==" saltValue="hUa4G+bMYNdMNHQjNSmOI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C00-000000000000}">
      <formula1>0</formula1>
      <formula2>1000</formula2>
    </dataValidation>
    <dataValidation type="list" allowBlank="1" showInputMessage="1" showErrorMessage="1" sqref="L14:O73" xr:uid="{00000000-0002-0000-0C00-000001000000}">
      <formula1>$Z$14</formula1>
    </dataValidation>
    <dataValidation type="list" allowBlank="1" showInputMessage="1" showErrorMessage="1" sqref="H14:J73" xr:uid="{00000000-0002-0000-0C00-000002000000}">
      <formula1>$Z$14:$Z$15</formula1>
    </dataValidation>
  </dataValidations>
  <pageMargins left="0.511811024" right="0.511811024" top="0.78740157499999996" bottom="0.78740157499999996" header="0.31496062000000002" footer="0.3149606200000000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ilha14"/>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5" t="s">
        <v>138</v>
      </c>
      <c r="F8" s="135"/>
      <c r="G8" s="135"/>
      <c r="H8" s="135"/>
      <c r="I8" s="135"/>
      <c r="J8" s="135"/>
      <c r="K8" s="135"/>
      <c r="L8" s="135"/>
      <c r="M8" s="135"/>
      <c r="N8" s="135"/>
      <c r="O8" s="135"/>
    </row>
    <row r="9" spans="1:27" ht="15" customHeight="1" x14ac:dyDescent="0.25">
      <c r="E9" s="135"/>
      <c r="F9" s="135"/>
      <c r="G9" s="135"/>
      <c r="H9" s="135"/>
      <c r="I9" s="135"/>
      <c r="J9" s="135"/>
      <c r="K9" s="135"/>
      <c r="L9" s="135"/>
      <c r="M9" s="135"/>
      <c r="N9" s="135"/>
      <c r="O9" s="135"/>
    </row>
    <row r="10" spans="1:27" x14ac:dyDescent="0.25"/>
    <row r="11" spans="1:27" ht="15" customHeight="1" x14ac:dyDescent="0.25">
      <c r="E11" s="123" t="s">
        <v>2</v>
      </c>
      <c r="F11" s="124"/>
      <c r="G11" s="8"/>
      <c r="H11" s="123" t="s">
        <v>25</v>
      </c>
      <c r="I11" s="136"/>
      <c r="J11" s="124"/>
      <c r="K11" s="9"/>
      <c r="L11" s="123" t="s">
        <v>26</v>
      </c>
      <c r="M11" s="136"/>
      <c r="N11" s="136"/>
      <c r="O11" s="124"/>
      <c r="P11" s="9"/>
      <c r="Q11" s="123" t="s">
        <v>46</v>
      </c>
      <c r="R11" s="136"/>
      <c r="S11" s="124"/>
      <c r="T11" s="9"/>
      <c r="U11" s="123" t="s">
        <v>36</v>
      </c>
      <c r="V11" s="136"/>
      <c r="W11" s="124"/>
      <c r="Y11" s="123" t="s">
        <v>29</v>
      </c>
      <c r="Z11" s="124"/>
    </row>
    <row r="12" spans="1:27" ht="15" customHeight="1" x14ac:dyDescent="0.25">
      <c r="E12" s="125"/>
      <c r="F12" s="126"/>
      <c r="G12" s="10"/>
      <c r="H12" s="127"/>
      <c r="I12" s="137"/>
      <c r="J12" s="128"/>
      <c r="K12" s="10"/>
      <c r="L12" s="127"/>
      <c r="M12" s="137"/>
      <c r="N12" s="137"/>
      <c r="O12" s="128"/>
      <c r="P12" s="10"/>
      <c r="Q12" s="127"/>
      <c r="R12" s="137"/>
      <c r="S12" s="128"/>
      <c r="T12" s="10"/>
      <c r="U12" s="127"/>
      <c r="V12" s="137"/>
      <c r="W12" s="128"/>
      <c r="Y12" s="127"/>
      <c r="Z12" s="128"/>
    </row>
    <row r="13" spans="1:27" ht="23.1" customHeight="1" x14ac:dyDescent="0.25">
      <c r="E13" s="127"/>
      <c r="F13" s="128"/>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x14ac:dyDescent="0.25">
      <c r="A14" s="25"/>
      <c r="B14" s="25"/>
      <c r="C14" s="25"/>
      <c r="D14" s="25"/>
      <c r="E14" s="26">
        <v>1</v>
      </c>
      <c r="F14" s="23" t="s">
        <v>140</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90" x14ac:dyDescent="0.25">
      <c r="A15" s="25"/>
      <c r="B15" s="25"/>
      <c r="C15" s="25"/>
      <c r="D15" s="25"/>
      <c r="E15" s="30">
        <v>2</v>
      </c>
      <c r="F15" s="24" t="s">
        <v>141</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2.5" x14ac:dyDescent="0.25">
      <c r="A16" s="25"/>
      <c r="B16" s="25"/>
      <c r="C16" s="25"/>
      <c r="D16" s="25"/>
      <c r="E16" s="26">
        <v>3</v>
      </c>
      <c r="F16" s="23" t="s">
        <v>142</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143</v>
      </c>
      <c r="G17" s="27"/>
      <c r="H17" s="64"/>
      <c r="I17" s="64"/>
      <c r="J17" s="64"/>
      <c r="K17" s="28"/>
      <c r="L17" s="64"/>
      <c r="M17" s="64"/>
      <c r="N17" s="64"/>
      <c r="O17" s="64"/>
      <c r="P17" s="28"/>
      <c r="Q17" s="66"/>
      <c r="R17" s="66"/>
      <c r="S17" s="15" t="str">
        <f t="shared" si="0"/>
        <v/>
      </c>
      <c r="T17" s="28"/>
      <c r="U17" s="66"/>
      <c r="V17" s="66"/>
      <c r="W17" s="15" t="str">
        <f t="shared" si="1"/>
        <v/>
      </c>
      <c r="X17" s="25"/>
      <c r="Y17" s="129" t="s">
        <v>12</v>
      </c>
      <c r="Z17" s="129"/>
      <c r="AA17" s="25"/>
    </row>
    <row r="18" spans="1:27" s="29" customFormat="1" ht="45" x14ac:dyDescent="0.25">
      <c r="A18" s="25"/>
      <c r="B18" s="25"/>
      <c r="C18" s="25"/>
      <c r="D18" s="25"/>
      <c r="E18" s="26">
        <v>5</v>
      </c>
      <c r="F18" s="23" t="s">
        <v>144</v>
      </c>
      <c r="G18" s="27"/>
      <c r="H18" s="63"/>
      <c r="I18" s="63"/>
      <c r="J18" s="63"/>
      <c r="K18" s="28"/>
      <c r="L18" s="63"/>
      <c r="M18" s="63"/>
      <c r="N18" s="63"/>
      <c r="O18" s="63"/>
      <c r="P18" s="28"/>
      <c r="Q18" s="65"/>
      <c r="R18" s="65"/>
      <c r="S18" s="14" t="str">
        <f t="shared" si="0"/>
        <v/>
      </c>
      <c r="T18" s="28"/>
      <c r="U18" s="65"/>
      <c r="V18" s="65"/>
      <c r="W18" s="14" t="str">
        <f t="shared" si="1"/>
        <v/>
      </c>
      <c r="X18" s="25"/>
      <c r="Y18" s="130"/>
      <c r="Z18" s="130"/>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30"/>
      <c r="Z19" s="130"/>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30"/>
      <c r="Z20" s="130"/>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30"/>
      <c r="Z21" s="130"/>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30"/>
      <c r="Z22" s="130"/>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30"/>
      <c r="Z23" s="130"/>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30"/>
      <c r="Z24" s="130"/>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30"/>
      <c r="Z25" s="130"/>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30"/>
      <c r="Z26" s="130"/>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T/WXV+uRA4i6ydu8JqhTitMQxVuKvXp0zZGaS1X4kZiJYviY9OetMU1oOK1Se2LQe4XcYybE03PHMGjypRrj7Q==" saltValue="Z/H6HekPdtFAU4NeFMPqu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whole" allowBlank="1" showInputMessage="1" showErrorMessage="1" sqref="Q14:R73 U14:V73" xr:uid="{00000000-0002-0000-0D00-000000000000}">
      <formula1>0</formula1>
      <formula2>1000</formula2>
    </dataValidation>
    <dataValidation type="list" allowBlank="1" showInputMessage="1" showErrorMessage="1" sqref="L14:O73" xr:uid="{00000000-0002-0000-0D00-000001000000}">
      <formula1>$Z$14</formula1>
    </dataValidation>
    <dataValidation type="list" allowBlank="1" showInputMessage="1" showErrorMessage="1" sqref="H14:J73" xr:uid="{00000000-0002-0000-0D00-000002000000}">
      <formula1>$Z$14:$Z$15</formula1>
    </dataValidation>
  </dataValidation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2"/>
  <dimension ref="A1:W34"/>
  <sheetViews>
    <sheetView showRowColHeaders="0" tabSelected="1" workbookViewId="0"/>
  </sheetViews>
  <sheetFormatPr defaultColWidth="0" defaultRowHeight="15" customHeight="1" zeroHeight="1" x14ac:dyDescent="0.25"/>
  <cols>
    <col min="1" max="6" width="9.140625" style="3" customWidth="1"/>
    <col min="7" max="7" width="9.140625" style="6" customWidth="1"/>
    <col min="8" max="16" width="9.140625" style="3" customWidth="1"/>
    <col min="17" max="18" width="4.42578125" style="3" customWidth="1"/>
    <col min="19" max="21" width="9.140625" style="3" customWidth="1"/>
    <col min="22" max="23" width="4.42578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3" t="s">
        <v>30</v>
      </c>
      <c r="C8" s="103"/>
      <c r="D8" s="103"/>
      <c r="G8" s="35" t="s">
        <v>32</v>
      </c>
      <c r="H8" s="101" t="s">
        <v>47</v>
      </c>
      <c r="I8" s="101"/>
      <c r="J8" s="101"/>
      <c r="K8" s="101"/>
      <c r="L8" s="101"/>
      <c r="M8" s="101"/>
      <c r="N8" s="101"/>
      <c r="O8" s="101"/>
      <c r="P8" s="101"/>
      <c r="S8" s="105" t="s">
        <v>12</v>
      </c>
      <c r="T8" s="105"/>
      <c r="U8" s="105"/>
    </row>
    <row r="9" spans="1:23" ht="15" customHeight="1" x14ac:dyDescent="0.25">
      <c r="B9" s="103"/>
      <c r="C9" s="103"/>
      <c r="D9" s="103"/>
      <c r="G9" s="35" t="s">
        <v>24</v>
      </c>
      <c r="H9" s="108">
        <v>44211</v>
      </c>
      <c r="I9" s="101"/>
      <c r="J9" s="101"/>
      <c r="K9" s="101"/>
      <c r="L9" s="101"/>
      <c r="M9" s="101"/>
      <c r="N9" s="101"/>
      <c r="O9" s="101"/>
      <c r="P9" s="101"/>
      <c r="S9" s="104"/>
      <c r="T9" s="104"/>
      <c r="U9" s="104"/>
    </row>
    <row r="10" spans="1:23" ht="15" customHeight="1" x14ac:dyDescent="0.25">
      <c r="B10" s="103"/>
      <c r="C10" s="103"/>
      <c r="D10" s="103"/>
      <c r="G10" s="35" t="s">
        <v>3</v>
      </c>
      <c r="H10" s="101" t="s">
        <v>48</v>
      </c>
      <c r="I10" s="101"/>
      <c r="J10" s="101"/>
      <c r="K10" s="101"/>
      <c r="L10" s="101"/>
      <c r="M10" s="101"/>
      <c r="N10" s="101"/>
      <c r="O10" s="101"/>
      <c r="P10" s="101"/>
      <c r="S10" s="104"/>
      <c r="T10" s="104"/>
      <c r="U10" s="104"/>
    </row>
    <row r="11" spans="1:23" ht="15" customHeight="1" x14ac:dyDescent="0.25">
      <c r="B11" s="103"/>
      <c r="C11" s="103"/>
      <c r="D11" s="103"/>
      <c r="G11" s="35" t="s">
        <v>44</v>
      </c>
      <c r="H11" s="109" t="s">
        <v>145</v>
      </c>
      <c r="I11" s="110"/>
      <c r="J11" s="110"/>
      <c r="K11" s="110"/>
      <c r="L11" s="110"/>
      <c r="M11" s="110"/>
      <c r="N11" s="110"/>
      <c r="O11" s="110"/>
      <c r="P11" s="110"/>
      <c r="S11" s="104"/>
      <c r="T11" s="104"/>
      <c r="U11" s="104"/>
    </row>
    <row r="12" spans="1:23" ht="15" customHeight="1" x14ac:dyDescent="0.25">
      <c r="B12" s="103"/>
      <c r="C12" s="103"/>
      <c r="D12" s="103"/>
      <c r="G12" s="36"/>
      <c r="H12" s="36"/>
      <c r="I12" s="36"/>
      <c r="J12" s="36"/>
      <c r="K12" s="36"/>
      <c r="L12" s="36"/>
      <c r="M12" s="36"/>
      <c r="N12" s="36"/>
      <c r="O12" s="36"/>
      <c r="P12" s="36"/>
      <c r="S12" s="104"/>
      <c r="T12" s="104"/>
      <c r="U12" s="104"/>
    </row>
    <row r="13" spans="1:23" ht="15" customHeight="1" x14ac:dyDescent="0.25">
      <c r="B13" s="103"/>
      <c r="C13" s="103"/>
      <c r="D13" s="103"/>
      <c r="G13" s="35" t="s">
        <v>5</v>
      </c>
      <c r="H13" s="101" t="s">
        <v>137</v>
      </c>
      <c r="I13" s="101"/>
      <c r="J13" s="101"/>
      <c r="K13" s="101"/>
      <c r="L13" s="101"/>
      <c r="M13" s="101"/>
      <c r="N13" s="101"/>
      <c r="O13" s="101"/>
      <c r="P13" s="101"/>
      <c r="S13" s="104"/>
      <c r="T13" s="104"/>
      <c r="U13" s="104"/>
    </row>
    <row r="14" spans="1:23" ht="15" customHeight="1" x14ac:dyDescent="0.25">
      <c r="B14" s="103"/>
      <c r="C14" s="103"/>
      <c r="D14" s="103"/>
      <c r="G14" s="35" t="s">
        <v>6</v>
      </c>
      <c r="H14" s="101" t="s">
        <v>49</v>
      </c>
      <c r="I14" s="101"/>
      <c r="J14" s="101"/>
      <c r="K14" s="101"/>
      <c r="L14" s="101"/>
      <c r="M14" s="101"/>
      <c r="N14" s="101"/>
      <c r="O14" s="101"/>
      <c r="P14" s="101"/>
      <c r="S14" s="104"/>
      <c r="T14" s="104"/>
      <c r="U14" s="104"/>
    </row>
    <row r="15" spans="1:23" ht="15" customHeight="1" x14ac:dyDescent="0.25">
      <c r="B15" s="103"/>
      <c r="C15" s="103"/>
      <c r="D15" s="103"/>
      <c r="G15" s="35" t="s">
        <v>7</v>
      </c>
      <c r="H15" s="101" t="s">
        <v>49</v>
      </c>
      <c r="I15" s="101"/>
      <c r="J15" s="101"/>
      <c r="K15" s="101"/>
      <c r="L15" s="101"/>
      <c r="M15" s="101"/>
      <c r="N15" s="101"/>
      <c r="O15" s="101"/>
      <c r="P15" s="101"/>
      <c r="S15" s="104"/>
      <c r="T15" s="104"/>
      <c r="U15" s="104"/>
    </row>
    <row r="16" spans="1:23" ht="15" customHeight="1" x14ac:dyDescent="0.25">
      <c r="B16" s="103"/>
      <c r="C16" s="103"/>
      <c r="D16" s="103"/>
      <c r="G16" s="35" t="s">
        <v>8</v>
      </c>
      <c r="H16" s="101" t="s">
        <v>50</v>
      </c>
      <c r="I16" s="101"/>
      <c r="J16" s="101"/>
      <c r="K16" s="101"/>
      <c r="L16" s="101"/>
      <c r="M16" s="101"/>
      <c r="N16" s="101"/>
      <c r="O16" s="101"/>
      <c r="P16" s="101"/>
      <c r="S16" s="104"/>
      <c r="T16" s="104"/>
      <c r="U16" s="104"/>
    </row>
    <row r="17" spans="2:23" ht="15" customHeight="1" x14ac:dyDescent="0.25">
      <c r="B17" s="103"/>
      <c r="C17" s="103"/>
      <c r="D17" s="103"/>
      <c r="G17" s="35" t="s">
        <v>9</v>
      </c>
      <c r="H17" s="102">
        <v>12522.5</v>
      </c>
      <c r="I17" s="101"/>
      <c r="J17" s="101"/>
      <c r="K17" s="101"/>
      <c r="L17" s="101"/>
      <c r="M17" s="101"/>
      <c r="N17" s="101"/>
      <c r="O17" s="101"/>
      <c r="P17" s="101"/>
      <c r="S17" s="104"/>
      <c r="T17" s="104"/>
      <c r="U17" s="104"/>
    </row>
    <row r="18" spans="2:23" ht="15" customHeight="1" x14ac:dyDescent="0.25">
      <c r="B18" s="103"/>
      <c r="C18" s="103"/>
      <c r="D18" s="103"/>
      <c r="G18" s="35" t="s">
        <v>10</v>
      </c>
      <c r="H18" s="101">
        <v>400</v>
      </c>
      <c r="I18" s="101"/>
      <c r="J18" s="101"/>
      <c r="K18" s="101"/>
      <c r="L18" s="101"/>
      <c r="M18" s="101"/>
      <c r="N18" s="101"/>
      <c r="O18" s="101"/>
      <c r="P18" s="101"/>
      <c r="S18" s="104"/>
      <c r="T18" s="104"/>
      <c r="U18" s="104"/>
    </row>
    <row r="19" spans="2:23" ht="15" customHeight="1" x14ac:dyDescent="0.25">
      <c r="B19" s="103"/>
      <c r="C19" s="103"/>
      <c r="D19" s="103"/>
      <c r="G19" s="36"/>
      <c r="H19" s="36"/>
      <c r="I19" s="36"/>
      <c r="J19" s="36"/>
      <c r="K19" s="36"/>
      <c r="L19" s="36"/>
      <c r="M19" s="36"/>
      <c r="N19" s="36"/>
      <c r="O19" s="36"/>
      <c r="P19" s="36"/>
    </row>
    <row r="20" spans="2:23" ht="15" customHeight="1" x14ac:dyDescent="0.25">
      <c r="B20" s="103"/>
      <c r="C20" s="103"/>
      <c r="D20" s="103"/>
      <c r="G20" s="35" t="s">
        <v>33</v>
      </c>
      <c r="H20" s="108">
        <v>43870</v>
      </c>
      <c r="I20" s="101"/>
      <c r="J20" s="101"/>
      <c r="K20" s="101"/>
      <c r="L20" s="101"/>
      <c r="M20" s="101"/>
      <c r="N20" s="101"/>
      <c r="O20" s="101"/>
      <c r="P20" s="101"/>
    </row>
    <row r="21" spans="2:23" ht="15" customHeight="1" x14ac:dyDescent="0.25">
      <c r="B21" s="103"/>
      <c r="C21" s="103"/>
      <c r="D21" s="103"/>
      <c r="G21" s="35" t="s">
        <v>34</v>
      </c>
      <c r="H21" s="120">
        <v>180</v>
      </c>
      <c r="I21" s="121"/>
      <c r="J21" s="121"/>
      <c r="K21" s="121"/>
      <c r="L21" s="121"/>
      <c r="M21" s="121"/>
      <c r="N21" s="121"/>
      <c r="O21" s="121"/>
      <c r="P21" s="121"/>
      <c r="T21" s="22"/>
    </row>
    <row r="22" spans="2:23" ht="15" customHeight="1" x14ac:dyDescent="0.25">
      <c r="B22" s="103"/>
      <c r="C22" s="103"/>
      <c r="D22" s="103"/>
      <c r="G22" s="36"/>
      <c r="H22" s="36"/>
      <c r="I22" s="36"/>
      <c r="J22" s="36"/>
      <c r="K22" s="36"/>
      <c r="L22" s="36"/>
      <c r="M22" s="36"/>
      <c r="N22" s="36"/>
      <c r="O22" s="36"/>
      <c r="P22" s="36"/>
    </row>
    <row r="23" spans="2:23" ht="15" customHeight="1" x14ac:dyDescent="0.25">
      <c r="B23" s="103"/>
      <c r="C23" s="103"/>
      <c r="D23" s="103"/>
      <c r="G23" s="35" t="s">
        <v>35</v>
      </c>
      <c r="H23" s="108">
        <v>44276</v>
      </c>
      <c r="I23" s="101"/>
      <c r="J23" s="101"/>
      <c r="K23" s="101"/>
      <c r="L23" s="101"/>
      <c r="M23" s="101"/>
      <c r="N23" s="101"/>
      <c r="O23" s="101"/>
      <c r="P23" s="101"/>
    </row>
    <row r="24" spans="2:23" ht="15" customHeight="1" x14ac:dyDescent="0.25">
      <c r="B24" s="103"/>
      <c r="C24" s="103"/>
      <c r="D24" s="103"/>
      <c r="G24" s="35" t="s">
        <v>4</v>
      </c>
      <c r="H24" s="122"/>
      <c r="I24" s="122"/>
      <c r="J24" s="122"/>
      <c r="K24" s="122"/>
      <c r="L24" s="122"/>
      <c r="M24" s="122"/>
      <c r="N24" s="122"/>
      <c r="O24" s="122"/>
      <c r="P24" s="122"/>
    </row>
    <row r="25" spans="2:23" ht="15" customHeight="1" x14ac:dyDescent="0.25">
      <c r="B25" s="103"/>
      <c r="C25" s="103"/>
      <c r="D25" s="103"/>
      <c r="G25" s="107" t="s">
        <v>11</v>
      </c>
      <c r="H25" s="106" t="s">
        <v>139</v>
      </c>
      <c r="I25" s="106"/>
      <c r="J25" s="106"/>
      <c r="K25" s="106"/>
      <c r="L25" s="106"/>
      <c r="M25" s="106"/>
      <c r="N25" s="106"/>
      <c r="O25" s="106"/>
      <c r="P25" s="106"/>
      <c r="R25" s="67" t="s">
        <v>31</v>
      </c>
    </row>
    <row r="26" spans="2:23" ht="15" customHeight="1" x14ac:dyDescent="0.25">
      <c r="B26" s="103"/>
      <c r="C26" s="103"/>
      <c r="D26" s="103"/>
      <c r="G26" s="107"/>
      <c r="H26" s="106"/>
      <c r="I26" s="106"/>
      <c r="J26" s="106"/>
      <c r="K26" s="106"/>
      <c r="L26" s="106"/>
      <c r="M26" s="106"/>
      <c r="N26" s="106"/>
      <c r="O26" s="106"/>
      <c r="P26" s="106"/>
      <c r="R26" s="111"/>
      <c r="S26" s="112"/>
      <c r="T26" s="112"/>
      <c r="U26" s="113"/>
      <c r="W26" s="21"/>
    </row>
    <row r="27" spans="2:23" ht="15" customHeight="1" x14ac:dyDescent="0.25">
      <c r="B27" s="103"/>
      <c r="C27" s="103"/>
      <c r="D27" s="103"/>
      <c r="G27" s="107"/>
      <c r="H27" s="106"/>
      <c r="I27" s="106"/>
      <c r="J27" s="106"/>
      <c r="K27" s="106"/>
      <c r="L27" s="106"/>
      <c r="M27" s="106"/>
      <c r="N27" s="106"/>
      <c r="O27" s="106"/>
      <c r="P27" s="106"/>
      <c r="R27" s="114"/>
      <c r="S27" s="115"/>
      <c r="T27" s="115"/>
      <c r="U27" s="116"/>
      <c r="W27" s="21"/>
    </row>
    <row r="28" spans="2:23" ht="15" customHeight="1" x14ac:dyDescent="0.25">
      <c r="B28" s="103"/>
      <c r="C28" s="103"/>
      <c r="D28" s="103"/>
      <c r="G28" s="107"/>
      <c r="H28" s="106"/>
      <c r="I28" s="106"/>
      <c r="J28" s="106"/>
      <c r="K28" s="106"/>
      <c r="L28" s="106"/>
      <c r="M28" s="106"/>
      <c r="N28" s="106"/>
      <c r="O28" s="106"/>
      <c r="P28" s="106"/>
      <c r="R28" s="114"/>
      <c r="S28" s="115"/>
      <c r="T28" s="115"/>
      <c r="U28" s="116"/>
      <c r="W28" s="21"/>
    </row>
    <row r="29" spans="2:23" ht="15" customHeight="1" x14ac:dyDescent="0.25">
      <c r="B29" s="103"/>
      <c r="C29" s="103"/>
      <c r="D29" s="103"/>
      <c r="G29" s="107"/>
      <c r="H29" s="106"/>
      <c r="I29" s="106"/>
      <c r="J29" s="106"/>
      <c r="K29" s="106"/>
      <c r="L29" s="106"/>
      <c r="M29" s="106"/>
      <c r="N29" s="106"/>
      <c r="O29" s="106"/>
      <c r="P29" s="106"/>
      <c r="R29" s="114"/>
      <c r="S29" s="115"/>
      <c r="T29" s="115"/>
      <c r="U29" s="116"/>
      <c r="W29" s="21"/>
    </row>
    <row r="30" spans="2:23" ht="15" customHeight="1" x14ac:dyDescent="0.25">
      <c r="B30" s="103"/>
      <c r="C30" s="103"/>
      <c r="D30" s="103"/>
      <c r="G30" s="107"/>
      <c r="H30" s="106"/>
      <c r="I30" s="106"/>
      <c r="J30" s="106"/>
      <c r="K30" s="106"/>
      <c r="L30" s="106"/>
      <c r="M30" s="106"/>
      <c r="N30" s="106"/>
      <c r="O30" s="106"/>
      <c r="P30" s="106"/>
      <c r="R30" s="114"/>
      <c r="S30" s="115"/>
      <c r="T30" s="115"/>
      <c r="U30" s="116"/>
      <c r="W30" s="21"/>
    </row>
    <row r="31" spans="2:23" ht="15" customHeight="1" x14ac:dyDescent="0.25">
      <c r="B31" s="103"/>
      <c r="C31" s="103"/>
      <c r="D31" s="103"/>
      <c r="G31" s="107"/>
      <c r="H31" s="106"/>
      <c r="I31" s="106"/>
      <c r="J31" s="106"/>
      <c r="K31" s="106"/>
      <c r="L31" s="106"/>
      <c r="M31" s="106"/>
      <c r="N31" s="106"/>
      <c r="O31" s="106"/>
      <c r="P31" s="106"/>
      <c r="R31" s="114"/>
      <c r="S31" s="115"/>
      <c r="T31" s="115"/>
      <c r="U31" s="116"/>
      <c r="W31" s="21"/>
    </row>
    <row r="32" spans="2:23" ht="15" customHeight="1" x14ac:dyDescent="0.25">
      <c r="B32" s="103"/>
      <c r="C32" s="103"/>
      <c r="D32" s="103"/>
      <c r="G32" s="107"/>
      <c r="H32" s="106"/>
      <c r="I32" s="106"/>
      <c r="J32" s="106"/>
      <c r="K32" s="106"/>
      <c r="L32" s="106"/>
      <c r="M32" s="106"/>
      <c r="N32" s="106"/>
      <c r="O32" s="106"/>
      <c r="P32" s="106"/>
      <c r="R32" s="114"/>
      <c r="S32" s="115"/>
      <c r="T32" s="115"/>
      <c r="U32" s="116"/>
      <c r="W32" s="21"/>
    </row>
    <row r="33" spans="2:23" ht="15" customHeight="1" x14ac:dyDescent="0.25">
      <c r="B33" s="103"/>
      <c r="C33" s="103"/>
      <c r="D33" s="103"/>
      <c r="G33" s="107"/>
      <c r="H33" s="106"/>
      <c r="I33" s="106"/>
      <c r="J33" s="106"/>
      <c r="K33" s="106"/>
      <c r="L33" s="106"/>
      <c r="M33" s="106"/>
      <c r="N33" s="106"/>
      <c r="O33" s="106"/>
      <c r="P33" s="106"/>
      <c r="R33" s="117"/>
      <c r="S33" s="118"/>
      <c r="T33" s="118"/>
      <c r="U33" s="119"/>
      <c r="W33" s="21"/>
    </row>
    <row r="34" spans="2:23" ht="15" customHeight="1" x14ac:dyDescent="0.25"/>
  </sheetData>
  <sheetProtection selectLockedCells="1" selectUnlockedCells="1"/>
  <mergeCells count="20">
    <mergeCell ref="H20:P20"/>
    <mergeCell ref="H21:P21"/>
    <mergeCell ref="H23:P23"/>
    <mergeCell ref="H24:P24"/>
    <mergeCell ref="H16:P16"/>
    <mergeCell ref="H17:P17"/>
    <mergeCell ref="H18:P18"/>
    <mergeCell ref="B8:D33"/>
    <mergeCell ref="S9:U18"/>
    <mergeCell ref="S8:U8"/>
    <mergeCell ref="H25:P33"/>
    <mergeCell ref="G25:G33"/>
    <mergeCell ref="H8:P8"/>
    <mergeCell ref="H9:P9"/>
    <mergeCell ref="H10:P10"/>
    <mergeCell ref="H11:P11"/>
    <mergeCell ref="H13:P13"/>
    <mergeCell ref="H14:P14"/>
    <mergeCell ref="H15:P15"/>
    <mergeCell ref="R26:U33"/>
  </mergeCells>
  <hyperlinks>
    <hyperlink ref="H11:P11" r:id="rId1" display="http://www.cespe.unb.br/concursos/pf_18/arquivos/ED_1_DPF_2018___ABT.PDF" xr:uid="{00000000-0004-0000-0100-000000000000}"/>
    <hyperlink ref="H11" r:id="rId2" xr:uid="{3ED7864F-DFE5-4271-A57E-1269B78F87E0}"/>
  </hyperlinks>
  <pageMargins left="0.511811024" right="0.511811024" top="0.78740157499999996" bottom="0.78740157499999996" header="0.31496062000000002" footer="0.31496062000000002"/>
  <pageSetup paperSize="9" orientation="portrait" horizontalDpi="0" verticalDpi="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3"/>
  <dimension ref="A1:AA42"/>
  <sheetViews>
    <sheetView showRowColHeaders="0" zoomScaleNormal="100" workbookViewId="0"/>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3" t="s">
        <v>1</v>
      </c>
      <c r="F8" s="124"/>
      <c r="G8" s="8"/>
      <c r="H8" s="131" t="s">
        <v>25</v>
      </c>
      <c r="I8" s="131"/>
      <c r="J8" s="131"/>
      <c r="K8" s="43"/>
      <c r="L8" s="131" t="s">
        <v>26</v>
      </c>
      <c r="M8" s="131"/>
      <c r="N8" s="131"/>
      <c r="O8" s="131"/>
      <c r="P8" s="43"/>
      <c r="Q8" s="131" t="s">
        <v>46</v>
      </c>
      <c r="R8" s="131"/>
      <c r="S8" s="131"/>
      <c r="T8" s="43"/>
      <c r="U8" s="131" t="s">
        <v>36</v>
      </c>
      <c r="V8" s="131"/>
      <c r="W8" s="131"/>
      <c r="Y8" s="129" t="s">
        <v>12</v>
      </c>
      <c r="Z8" s="129"/>
    </row>
    <row r="9" spans="1:27" ht="15" customHeight="1" x14ac:dyDescent="0.25">
      <c r="E9" s="125"/>
      <c r="F9" s="126"/>
      <c r="G9" s="10"/>
      <c r="H9" s="131"/>
      <c r="I9" s="131"/>
      <c r="J9" s="131"/>
      <c r="K9" s="10"/>
      <c r="L9" s="131"/>
      <c r="M9" s="131"/>
      <c r="N9" s="131"/>
      <c r="O9" s="131"/>
      <c r="P9" s="10"/>
      <c r="Q9" s="131"/>
      <c r="R9" s="131"/>
      <c r="S9" s="131"/>
      <c r="T9" s="10"/>
      <c r="U9" s="131"/>
      <c r="V9" s="131"/>
      <c r="W9" s="131"/>
      <c r="Y9" s="130"/>
      <c r="Z9" s="130"/>
    </row>
    <row r="10" spans="1:27" ht="23.1" customHeight="1" x14ac:dyDescent="0.25">
      <c r="E10" s="127"/>
      <c r="F10" s="128"/>
      <c r="G10" s="44"/>
      <c r="H10" s="45" t="s">
        <v>13</v>
      </c>
      <c r="I10" s="91" t="s">
        <v>45</v>
      </c>
      <c r="J10" s="45" t="s">
        <v>14</v>
      </c>
      <c r="K10" s="46"/>
      <c r="L10" s="45" t="s">
        <v>15</v>
      </c>
      <c r="M10" s="45" t="s">
        <v>16</v>
      </c>
      <c r="N10" s="45" t="s">
        <v>17</v>
      </c>
      <c r="O10" s="45" t="s">
        <v>18</v>
      </c>
      <c r="P10" s="46"/>
      <c r="Q10" s="45" t="s">
        <v>0</v>
      </c>
      <c r="R10" s="45" t="s">
        <v>19</v>
      </c>
      <c r="S10" s="45" t="s">
        <v>37</v>
      </c>
      <c r="T10" s="46"/>
      <c r="U10" s="45" t="s">
        <v>0</v>
      </c>
      <c r="V10" s="45" t="s">
        <v>19</v>
      </c>
      <c r="W10" s="45" t="s">
        <v>37</v>
      </c>
      <c r="Y10" s="130"/>
      <c r="Z10" s="130"/>
    </row>
    <row r="11" spans="1:27" x14ac:dyDescent="0.25">
      <c r="E11" s="47">
        <v>1</v>
      </c>
      <c r="F11" s="59" t="s">
        <v>51</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30"/>
      <c r="Z11" s="130"/>
    </row>
    <row r="12" spans="1:27" ht="24" x14ac:dyDescent="0.25">
      <c r="E12" s="51">
        <v>2</v>
      </c>
      <c r="F12" s="60" t="s">
        <v>52</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20" si="0">IF(ISNUMBER(R12/Q12),R12/Q12,"")</f>
        <v/>
      </c>
      <c r="T12" s="43"/>
      <c r="U12" s="53" t="str">
        <f>'D2'!$U$74</f>
        <v/>
      </c>
      <c r="V12" s="53" t="str">
        <f>'D2'!$V$74</f>
        <v/>
      </c>
      <c r="W12" s="52" t="str">
        <f t="shared" ref="W12:W20" si="1">IF(ISNUMBER(V12/U12),V12/U12,"")</f>
        <v/>
      </c>
      <c r="Y12" s="130"/>
      <c r="Z12" s="130"/>
    </row>
    <row r="13" spans="1:27" x14ac:dyDescent="0.25">
      <c r="E13" s="47">
        <v>3</v>
      </c>
      <c r="F13" s="59" t="s">
        <v>53</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30"/>
      <c r="Z13" s="130"/>
    </row>
    <row r="14" spans="1:27" ht="24" x14ac:dyDescent="0.25">
      <c r="E14" s="51">
        <v>4</v>
      </c>
      <c r="F14" s="60" t="s">
        <v>54</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30"/>
      <c r="Z14" s="130"/>
    </row>
    <row r="15" spans="1:27" x14ac:dyDescent="0.25">
      <c r="E15" s="47">
        <v>5</v>
      </c>
      <c r="F15" s="59" t="s">
        <v>55</v>
      </c>
      <c r="G15" s="48"/>
      <c r="H15" s="49">
        <f>'D5'!$H$74</f>
        <v>0</v>
      </c>
      <c r="I15" s="49">
        <f>'D5'!$I$74</f>
        <v>0</v>
      </c>
      <c r="J15" s="49">
        <f>'D5'!$J$74</f>
        <v>0</v>
      </c>
      <c r="K15" s="43"/>
      <c r="L15" s="49">
        <f>'D5'!$L$74</f>
        <v>0</v>
      </c>
      <c r="M15" s="49">
        <f>'D5'!$M$74</f>
        <v>0</v>
      </c>
      <c r="N15" s="49">
        <f>'D5'!$N$74</f>
        <v>0</v>
      </c>
      <c r="O15" s="49">
        <f>'D5'!$O$74</f>
        <v>0</v>
      </c>
      <c r="P15" s="43"/>
      <c r="Q15" s="50" t="str">
        <f>'D5'!$Q$74</f>
        <v/>
      </c>
      <c r="R15" s="50" t="str">
        <f>'D5'!$R$74</f>
        <v/>
      </c>
      <c r="S15" s="49" t="str">
        <f t="shared" si="0"/>
        <v/>
      </c>
      <c r="T15" s="43"/>
      <c r="U15" s="50" t="str">
        <f>'D5'!$U$74</f>
        <v/>
      </c>
      <c r="V15" s="50" t="str">
        <f>'D5'!$V$74</f>
        <v/>
      </c>
      <c r="W15" s="49" t="str">
        <f t="shared" si="1"/>
        <v/>
      </c>
      <c r="Y15" s="130"/>
      <c r="Z15" s="130"/>
    </row>
    <row r="16" spans="1:27" x14ac:dyDescent="0.25">
      <c r="E16" s="51">
        <v>6</v>
      </c>
      <c r="F16" s="60" t="s">
        <v>56</v>
      </c>
      <c r="G16" s="48"/>
      <c r="H16" s="52">
        <f>'D6'!$H$74</f>
        <v>0</v>
      </c>
      <c r="I16" s="52">
        <f>'D6'!$I$74</f>
        <v>0</v>
      </c>
      <c r="J16" s="52">
        <f>'D6'!$J$74</f>
        <v>0</v>
      </c>
      <c r="K16" s="43"/>
      <c r="L16" s="52">
        <f>'D6'!$L$74</f>
        <v>0</v>
      </c>
      <c r="M16" s="52">
        <f>'D6'!$M$74</f>
        <v>0</v>
      </c>
      <c r="N16" s="52">
        <f>'D6'!$N$74</f>
        <v>0</v>
      </c>
      <c r="O16" s="52">
        <f>'D6'!$O$74</f>
        <v>0</v>
      </c>
      <c r="P16" s="43"/>
      <c r="Q16" s="53" t="str">
        <f>'D6'!$Q$74</f>
        <v/>
      </c>
      <c r="R16" s="53" t="str">
        <f>'D6'!$R$74</f>
        <v/>
      </c>
      <c r="S16" s="52" t="str">
        <f t="shared" si="0"/>
        <v/>
      </c>
      <c r="T16" s="43"/>
      <c r="U16" s="53" t="str">
        <f>'D6'!$U$74</f>
        <v/>
      </c>
      <c r="V16" s="53" t="str">
        <f>'D6'!$V$74</f>
        <v/>
      </c>
      <c r="W16" s="52" t="str">
        <f t="shared" si="1"/>
        <v/>
      </c>
      <c r="Y16" s="130"/>
      <c r="Z16" s="130"/>
    </row>
    <row r="17" spans="5:26" x14ac:dyDescent="0.25">
      <c r="E17" s="47">
        <v>7</v>
      </c>
      <c r="F17" s="59" t="s">
        <v>57</v>
      </c>
      <c r="G17" s="48"/>
      <c r="H17" s="49">
        <f>'D7'!$H$74</f>
        <v>0</v>
      </c>
      <c r="I17" s="49">
        <f>'D7'!$I$74</f>
        <v>0</v>
      </c>
      <c r="J17" s="49">
        <f>'D7'!$J$74</f>
        <v>0</v>
      </c>
      <c r="K17" s="43"/>
      <c r="L17" s="49">
        <f>'D7'!$L$74</f>
        <v>0</v>
      </c>
      <c r="M17" s="49">
        <f>'D7'!$M$74</f>
        <v>0</v>
      </c>
      <c r="N17" s="49">
        <f>'D7'!$N$74</f>
        <v>0</v>
      </c>
      <c r="O17" s="49">
        <f>'D7'!$O$74</f>
        <v>0</v>
      </c>
      <c r="P17" s="43"/>
      <c r="Q17" s="50" t="str">
        <f>'D7'!$Q$74</f>
        <v/>
      </c>
      <c r="R17" s="50" t="str">
        <f>'D7'!$R$74</f>
        <v/>
      </c>
      <c r="S17" s="49" t="str">
        <f t="shared" si="0"/>
        <v/>
      </c>
      <c r="T17" s="43"/>
      <c r="U17" s="50" t="str">
        <f>'D7'!$U$74</f>
        <v/>
      </c>
      <c r="V17" s="50" t="str">
        <f>'D7'!$V$74</f>
        <v/>
      </c>
      <c r="W17" s="49" t="str">
        <f t="shared" si="1"/>
        <v/>
      </c>
      <c r="Y17" s="130"/>
      <c r="Z17" s="130"/>
    </row>
    <row r="18" spans="5:26" x14ac:dyDescent="0.25">
      <c r="E18" s="51">
        <v>8</v>
      </c>
      <c r="F18" s="60" t="s">
        <v>110</v>
      </c>
      <c r="G18" s="48"/>
      <c r="H18" s="52">
        <f>'D8'!$H$74</f>
        <v>0</v>
      </c>
      <c r="I18" s="52">
        <f>'D8'!$I$74</f>
        <v>0</v>
      </c>
      <c r="J18" s="52">
        <f>'D8'!$J$74</f>
        <v>0</v>
      </c>
      <c r="K18" s="43"/>
      <c r="L18" s="52">
        <f>'D8'!$L$74</f>
        <v>0</v>
      </c>
      <c r="M18" s="52">
        <f>'D8'!$M$74</f>
        <v>0</v>
      </c>
      <c r="N18" s="52">
        <f>'D8'!$N$74</f>
        <v>0</v>
      </c>
      <c r="O18" s="52">
        <f>'D8'!$O$74</f>
        <v>0</v>
      </c>
      <c r="P18" s="43"/>
      <c r="Q18" s="53" t="str">
        <f>'D8'!$Q$74</f>
        <v/>
      </c>
      <c r="R18" s="53" t="str">
        <f>'D8'!$R$74</f>
        <v/>
      </c>
      <c r="S18" s="52" t="str">
        <f t="shared" si="0"/>
        <v/>
      </c>
      <c r="T18" s="43"/>
      <c r="U18" s="53" t="str">
        <f>'D8'!$U$74</f>
        <v/>
      </c>
      <c r="V18" s="53" t="str">
        <f>'D8'!$V$74</f>
        <v/>
      </c>
      <c r="W18" s="52" t="str">
        <f t="shared" si="1"/>
        <v/>
      </c>
      <c r="Y18" s="130"/>
      <c r="Z18" s="130"/>
    </row>
    <row r="19" spans="5:26" x14ac:dyDescent="0.25">
      <c r="E19" s="47">
        <v>9</v>
      </c>
      <c r="F19" s="59" t="s">
        <v>58</v>
      </c>
      <c r="G19" s="48"/>
      <c r="H19" s="49">
        <f>'D9'!$H$74</f>
        <v>0</v>
      </c>
      <c r="I19" s="49">
        <f>'D9'!$I$74</f>
        <v>0</v>
      </c>
      <c r="J19" s="49">
        <f>'D9'!$J$74</f>
        <v>0</v>
      </c>
      <c r="K19" s="43"/>
      <c r="L19" s="49">
        <f>'D9'!$L$74</f>
        <v>0</v>
      </c>
      <c r="M19" s="49">
        <f>'D9'!$M$74</f>
        <v>0</v>
      </c>
      <c r="N19" s="49">
        <f>'D9'!$N$74</f>
        <v>0</v>
      </c>
      <c r="O19" s="49">
        <f>'D9'!$O$74</f>
        <v>0</v>
      </c>
      <c r="P19" s="43"/>
      <c r="Q19" s="50" t="str">
        <f>'D9'!$Q$74</f>
        <v/>
      </c>
      <c r="R19" s="50" t="str">
        <f>'D9'!$R$74</f>
        <v/>
      </c>
      <c r="S19" s="49" t="str">
        <f t="shared" si="0"/>
        <v/>
      </c>
      <c r="T19" s="43"/>
      <c r="U19" s="50" t="str">
        <f>'D9'!$U$74</f>
        <v/>
      </c>
      <c r="V19" s="50" t="str">
        <f>'D9'!$V$74</f>
        <v/>
      </c>
      <c r="W19" s="49" t="str">
        <f t="shared" si="1"/>
        <v/>
      </c>
      <c r="Y19" s="130"/>
      <c r="Z19" s="130"/>
    </row>
    <row r="20" spans="5:26" x14ac:dyDescent="0.25">
      <c r="E20" s="51">
        <v>10</v>
      </c>
      <c r="F20" s="60" t="s">
        <v>138</v>
      </c>
      <c r="G20" s="48"/>
      <c r="H20" s="52">
        <f>'D10'!$H$74</f>
        <v>0</v>
      </c>
      <c r="I20" s="52">
        <f>'D10'!$I$74</f>
        <v>0</v>
      </c>
      <c r="J20" s="52">
        <f>'D10'!$J$74</f>
        <v>0</v>
      </c>
      <c r="K20" s="43"/>
      <c r="L20" s="52">
        <f>'D10'!$L$74</f>
        <v>0</v>
      </c>
      <c r="M20" s="52">
        <f>'D10'!$M$74</f>
        <v>0</v>
      </c>
      <c r="N20" s="52">
        <f>'D10'!$N$74</f>
        <v>0</v>
      </c>
      <c r="O20" s="52">
        <f>'D10'!$O$74</f>
        <v>0</v>
      </c>
      <c r="P20" s="43"/>
      <c r="Q20" s="53" t="str">
        <f>'D10'!$Q$74</f>
        <v/>
      </c>
      <c r="R20" s="53" t="str">
        <f>'D10'!$R$74</f>
        <v/>
      </c>
      <c r="S20" s="52" t="str">
        <f t="shared" si="0"/>
        <v/>
      </c>
      <c r="T20" s="43"/>
      <c r="U20" s="53" t="str">
        <f>'D10'!$U$74</f>
        <v/>
      </c>
      <c r="V20" s="53" t="str">
        <f>'D10'!$V$74</f>
        <v/>
      </c>
      <c r="W20" s="52" t="str">
        <f t="shared" si="1"/>
        <v/>
      </c>
      <c r="Y20" s="130"/>
      <c r="Z20" s="130"/>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insertHyperlinks="0"/>
  <mergeCells count="7">
    <mergeCell ref="E8:F10"/>
    <mergeCell ref="Y8:Z8"/>
    <mergeCell ref="Y9:Z20"/>
    <mergeCell ref="H8:J9"/>
    <mergeCell ref="L8:O9"/>
    <mergeCell ref="Q8:S9"/>
    <mergeCell ref="U8:W9"/>
  </mergeCells>
  <conditionalFormatting sqref="O13 O17 O21 O25 H9:J11 H15:J15 H19:J19 H23:J23">
    <cfRule type="cellIs" dxfId="98" priority="13" operator="equal">
      <formula>"A"</formula>
    </cfRule>
    <cfRule type="cellIs" dxfId="97" priority="14" operator="equal">
      <formula>"U"</formula>
    </cfRule>
    <cfRule type="cellIs" dxfId="96" priority="15" operator="equal">
      <formula>"OK"</formula>
    </cfRule>
  </conditionalFormatting>
  <conditionalFormatting sqref="L10:O10 H13:I13 H17:I17 H21:I21 H25:I25">
    <cfRule type="cellIs" dxfId="95" priority="22" operator="equal">
      <formula>"A"</formula>
    </cfRule>
    <cfRule type="cellIs" dxfId="94" priority="23" operator="equal">
      <formula>"U"</formula>
    </cfRule>
    <cfRule type="cellIs" dxfId="93" priority="24" operator="equal">
      <formula>"OK"</formula>
    </cfRule>
  </conditionalFormatting>
  <conditionalFormatting sqref="L9:O9">
    <cfRule type="cellIs" dxfId="92" priority="25" operator="equal">
      <formula>"A"</formula>
    </cfRule>
    <cfRule type="cellIs" dxfId="91" priority="26" operator="equal">
      <formula>"U"</formula>
    </cfRule>
    <cfRule type="cellIs" dxfId="90" priority="27" operator="equal">
      <formula>"OK"</formula>
    </cfRule>
  </conditionalFormatting>
  <conditionalFormatting sqref="J13 J17 J21 J25">
    <cfRule type="cellIs" dxfId="89" priority="19" operator="equal">
      <formula>"A"</formula>
    </cfRule>
    <cfRule type="cellIs" dxfId="88" priority="20" operator="equal">
      <formula>"U"</formula>
    </cfRule>
    <cfRule type="cellIs" dxfId="87" priority="21" operator="equal">
      <formula>"OK"</formula>
    </cfRule>
  </conditionalFormatting>
  <conditionalFormatting sqref="L11:O11 L13:N13 L17:N17 L21:N21 L25:N25 L15:O15 L19:O19 L23:O23">
    <cfRule type="cellIs" dxfId="86" priority="16" operator="equal">
      <formula>"A"</formula>
    </cfRule>
    <cfRule type="cellIs" dxfId="85" priority="17" operator="equal">
      <formula>"U"</formula>
    </cfRule>
    <cfRule type="cellIs" dxfId="84" priority="18" operator="equal">
      <formula>"OK"</formula>
    </cfRule>
  </conditionalFormatting>
  <conditionalFormatting sqref="O27 O29 O31 O33 O35 O37 O39">
    <cfRule type="cellIs" dxfId="83" priority="1" operator="equal">
      <formula>"A"</formula>
    </cfRule>
    <cfRule type="cellIs" dxfId="82" priority="2" operator="equal">
      <formula>"U"</formula>
    </cfRule>
    <cfRule type="cellIs" dxfId="81" priority="3" operator="equal">
      <formula>"OK"</formula>
    </cfRule>
  </conditionalFormatting>
  <conditionalFormatting sqref="H27:I27 H29:I29 H31:I31 H33:I33 H35:I35 H37:I37 H39:I39">
    <cfRule type="cellIs" dxfId="80" priority="10" operator="equal">
      <formula>"A"</formula>
    </cfRule>
    <cfRule type="cellIs" dxfId="79" priority="11" operator="equal">
      <formula>"U"</formula>
    </cfRule>
    <cfRule type="cellIs" dxfId="78" priority="12" operator="equal">
      <formula>"OK"</formula>
    </cfRule>
  </conditionalFormatting>
  <conditionalFormatting sqref="J27 J29 J31 J33 J35 J37 J39">
    <cfRule type="cellIs" dxfId="77" priority="7" operator="equal">
      <formula>"A"</formula>
    </cfRule>
    <cfRule type="cellIs" dxfId="76" priority="8" operator="equal">
      <formula>"U"</formula>
    </cfRule>
    <cfRule type="cellIs" dxfId="75" priority="9" operator="equal">
      <formula>"OK"</formula>
    </cfRule>
  </conditionalFormatting>
  <conditionalFormatting sqref="L27:N27 L29:N29 L31:N31 L33:N33 L35:N35 L37:N37 L39:N39">
    <cfRule type="cellIs" dxfId="74" priority="4" operator="equal">
      <formula>"A"</formula>
    </cfRule>
    <cfRule type="cellIs" dxfId="73" priority="5" operator="equal">
      <formula>"U"</formula>
    </cfRule>
    <cfRule type="cellIs" dxfId="72" priority="6" operator="equal">
      <formula>"OK"</formula>
    </cfRule>
  </conditionalFormatting>
  <hyperlinks>
    <hyperlink ref="F18" location="'D8'!A1" display="Atualidades" xr:uid="{00000000-0004-0000-0200-000000000000}"/>
    <hyperlink ref="F19" location="'D9'!A1" display="Direito Administrativo" xr:uid="{00000000-0004-0000-0200-000001000000}"/>
    <hyperlink ref="F20" location="'D10'!A1" display="Direito Civil" xr:uid="{00000000-0004-0000-0200-000002000000}"/>
    <hyperlink ref="F17" location="'D7'!A1" display="Direito das Pessoas com Deficiência" xr:uid="{00000000-0004-0000-0200-000003000000}"/>
    <hyperlink ref="F16" location="'D6'!A1" display="Sustentabilidade" xr:uid="{00000000-0004-0000-0200-000004000000}"/>
    <hyperlink ref="F15" location="'D5'!A1" display="Regimento Interno do STJ" xr:uid="{00000000-0004-0000-0200-000005000000}"/>
    <hyperlink ref="F14" location="'D4'!A1" display="Ética no Serviço Público" xr:uid="{00000000-0004-0000-0200-000006000000}"/>
    <hyperlink ref="F13" location="'D3'!A1" display="Raciocínio Lógico" xr:uid="{00000000-0004-0000-0200-000007000000}"/>
    <hyperlink ref="F12" location="'D2'!A1" display="Direito Constitucional" xr:uid="{00000000-0004-0000-0200-000008000000}"/>
    <hyperlink ref="F11" location="'D1'!A1" display="Língua Portuguesa" xr:uid="{00000000-0004-0000-0200-000009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38</v>
      </c>
      <c r="H8" s="79" t="s">
        <v>39</v>
      </c>
      <c r="I8" s="79" t="s">
        <v>40</v>
      </c>
      <c r="J8" s="80" t="s">
        <v>41</v>
      </c>
      <c r="K8" s="37"/>
      <c r="L8" s="69"/>
      <c r="M8" s="70"/>
      <c r="N8" s="70"/>
      <c r="O8" s="70"/>
      <c r="P8" s="70"/>
      <c r="Q8" s="70"/>
      <c r="R8" s="70"/>
      <c r="S8" s="71"/>
      <c r="T8" s="37"/>
      <c r="U8" s="37"/>
      <c r="V8" s="38"/>
    </row>
    <row r="9" spans="1:22" ht="15" customHeight="1" x14ac:dyDescent="0.2">
      <c r="A9" s="37"/>
      <c r="B9" s="37"/>
      <c r="C9" s="81">
        <v>1</v>
      </c>
      <c r="D9" s="132" t="str">
        <f>Disciplinas!F11</f>
        <v>LÍNGUA PORTUGUESA</v>
      </c>
      <c r="E9" s="132"/>
      <c r="F9" s="132"/>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2" t="str">
        <f>Disciplinas!F12</f>
        <v>NOÇÕES DE DIREITO ADMINISTRATIVO</v>
      </c>
      <c r="E10" s="132"/>
      <c r="F10" s="132"/>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2" t="str">
        <f>Disciplinas!F13</f>
        <v>NOÇÕES DE DIREITO CONSTITUCIONAL</v>
      </c>
      <c r="E11" s="132"/>
      <c r="F11" s="132"/>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2" t="str">
        <f>Disciplinas!F14</f>
        <v>NOÇÕES DE DIREITO PENAL E DE DIREITO PROCESSUAL PENAL</v>
      </c>
      <c r="E12" s="132"/>
      <c r="F12" s="132"/>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2" t="str">
        <f>Disciplinas!F15</f>
        <v>LEGISLAÇÃO ESPECIAL</v>
      </c>
      <c r="E13" s="132"/>
      <c r="F13" s="132"/>
      <c r="G13" s="82">
        <f>IF(ISNUMBER(AVERAGE(Disciplinas!H15:J15)),AVERAGE(Disciplinas!H15:J15),0)</f>
        <v>0</v>
      </c>
      <c r="H13" s="82">
        <f>IF(ISNUMBER(AVERAGE(Disciplinas!L15:O15)),AVERAGE(Disciplinas!L15:O15),0)</f>
        <v>0</v>
      </c>
      <c r="I13" s="82" t="str">
        <f>Disciplinas!S15</f>
        <v/>
      </c>
      <c r="J13" s="83" t="str">
        <f>Disciplinas!W15</f>
        <v/>
      </c>
      <c r="K13" s="37"/>
      <c r="L13" s="72"/>
      <c r="M13" s="68"/>
      <c r="N13" s="68"/>
      <c r="O13" s="68"/>
      <c r="P13" s="68"/>
      <c r="Q13" s="68"/>
      <c r="R13" s="68"/>
      <c r="S13" s="73"/>
      <c r="T13" s="37"/>
      <c r="U13" s="37"/>
      <c r="V13" s="38"/>
    </row>
    <row r="14" spans="1:22" ht="15" customHeight="1" x14ac:dyDescent="0.2">
      <c r="A14" s="37"/>
      <c r="B14" s="37"/>
      <c r="C14" s="81">
        <v>6</v>
      </c>
      <c r="D14" s="132" t="str">
        <f>Disciplinas!F16</f>
        <v>ESTATÍSTICA</v>
      </c>
      <c r="E14" s="132"/>
      <c r="F14" s="132"/>
      <c r="G14" s="82">
        <f>IF(ISNUMBER(AVERAGE(Disciplinas!H16:J16)),AVERAGE(Disciplinas!H16:J16),0)</f>
        <v>0</v>
      </c>
      <c r="H14" s="82">
        <f>IF(ISNUMBER(AVERAGE(Disciplinas!L16:O16)),AVERAGE(Disciplinas!L16:O16),0)</f>
        <v>0</v>
      </c>
      <c r="I14" s="82" t="str">
        <f>Disciplinas!S16</f>
        <v/>
      </c>
      <c r="J14" s="83" t="str">
        <f>Disciplinas!W16</f>
        <v/>
      </c>
      <c r="K14" s="37"/>
      <c r="L14" s="72"/>
      <c r="M14" s="68"/>
      <c r="N14" s="68"/>
      <c r="O14" s="68"/>
      <c r="P14" s="68"/>
      <c r="Q14" s="68"/>
      <c r="R14" s="68"/>
      <c r="S14" s="73"/>
      <c r="T14" s="37"/>
      <c r="U14" s="37"/>
      <c r="V14" s="38"/>
    </row>
    <row r="15" spans="1:22" ht="15" customHeight="1" x14ac:dyDescent="0.2">
      <c r="A15" s="37"/>
      <c r="B15" s="37"/>
      <c r="C15" s="81">
        <v>7</v>
      </c>
      <c r="D15" s="132" t="str">
        <f>Disciplinas!F17</f>
        <v>RACIOCÍNIO LÓGICO</v>
      </c>
      <c r="E15" s="132"/>
      <c r="F15" s="132"/>
      <c r="G15" s="82">
        <f>IF(ISNUMBER(AVERAGE(Disciplinas!H17:J17)),AVERAGE(Disciplinas!H17:J17),0)</f>
        <v>0</v>
      </c>
      <c r="H15" s="82">
        <f>IF(ISNUMBER(AVERAGE(Disciplinas!L17:O17)),AVERAGE(Disciplinas!L17:O17),0)</f>
        <v>0</v>
      </c>
      <c r="I15" s="82" t="str">
        <f>Disciplinas!S17</f>
        <v/>
      </c>
      <c r="J15" s="83" t="str">
        <f>Disciplinas!W17</f>
        <v/>
      </c>
      <c r="K15" s="37"/>
      <c r="L15" s="72"/>
      <c r="M15" s="68"/>
      <c r="N15" s="68"/>
      <c r="O15" s="68"/>
      <c r="P15" s="68"/>
      <c r="Q15" s="68"/>
      <c r="R15" s="68"/>
      <c r="S15" s="73"/>
      <c r="T15" s="37"/>
      <c r="U15" s="37"/>
      <c r="V15" s="38"/>
    </row>
    <row r="16" spans="1:22" ht="15" customHeight="1" x14ac:dyDescent="0.2">
      <c r="A16" s="37"/>
      <c r="B16" s="37"/>
      <c r="C16" s="81">
        <v>8</v>
      </c>
      <c r="D16" s="132" t="str">
        <f>Disciplinas!F18</f>
        <v>INFORMÁTICA</v>
      </c>
      <c r="E16" s="132"/>
      <c r="F16" s="132"/>
      <c r="G16" s="82">
        <f>IF(ISNUMBER(AVERAGE(Disciplinas!H18:J18)),AVERAGE(Disciplinas!H18:J18),0)</f>
        <v>0</v>
      </c>
      <c r="H16" s="82">
        <f>IF(ISNUMBER(AVERAGE(Disciplinas!L18:O18)),AVERAGE(Disciplinas!L18:O18),0)</f>
        <v>0</v>
      </c>
      <c r="I16" s="82" t="str">
        <f>Disciplinas!S18</f>
        <v/>
      </c>
      <c r="J16" s="83" t="str">
        <f>Disciplinas!W18</f>
        <v/>
      </c>
      <c r="K16" s="37"/>
      <c r="L16" s="72"/>
      <c r="M16" s="68"/>
      <c r="N16" s="68"/>
      <c r="O16" s="68"/>
      <c r="P16" s="68"/>
      <c r="Q16" s="68"/>
      <c r="R16" s="68"/>
      <c r="S16" s="73"/>
      <c r="T16" s="37"/>
      <c r="U16" s="37"/>
      <c r="V16" s="38"/>
    </row>
    <row r="17" spans="1:22" ht="15" customHeight="1" x14ac:dyDescent="0.2">
      <c r="A17" s="37"/>
      <c r="B17" s="37"/>
      <c r="C17" s="81">
        <v>9</v>
      </c>
      <c r="D17" s="132" t="str">
        <f>Disciplinas!F19</f>
        <v>CONTABILIDADE GERAL</v>
      </c>
      <c r="E17" s="132"/>
      <c r="F17" s="132"/>
      <c r="G17" s="82">
        <f>IF(ISNUMBER(AVERAGE(Disciplinas!H19:J19)),AVERAGE(Disciplinas!H19:J19),0)</f>
        <v>0</v>
      </c>
      <c r="H17" s="82">
        <f>IF(ISNUMBER(AVERAGE(Disciplinas!L19:O19)),AVERAGE(Disciplinas!L19:O19),0)</f>
        <v>0</v>
      </c>
      <c r="I17" s="82" t="str">
        <f>Disciplinas!S19</f>
        <v/>
      </c>
      <c r="J17" s="83" t="str">
        <f>Disciplinas!W19</f>
        <v/>
      </c>
      <c r="K17" s="37"/>
      <c r="L17" s="72"/>
      <c r="M17" s="68"/>
      <c r="N17" s="68"/>
      <c r="O17" s="68"/>
      <c r="P17" s="68"/>
      <c r="Q17" s="68"/>
      <c r="R17" s="68"/>
      <c r="S17" s="73"/>
      <c r="T17" s="37"/>
      <c r="U17" s="37"/>
      <c r="V17" s="38"/>
    </row>
    <row r="18" spans="1:22" ht="15" customHeight="1" x14ac:dyDescent="0.2">
      <c r="A18" s="37"/>
      <c r="B18" s="37"/>
      <c r="C18" s="81">
        <v>10</v>
      </c>
      <c r="D18" s="132" t="str">
        <f>Disciplinas!F20</f>
        <v>ARQUIVOLOGIA</v>
      </c>
      <c r="E18" s="132"/>
      <c r="F18" s="132"/>
      <c r="G18" s="82">
        <f>IF(ISNUMBER(AVERAGE(Disciplinas!H20:J20)),AVERAGE(Disciplinas!H20:J20),0)</f>
        <v>0</v>
      </c>
      <c r="H18" s="82">
        <f>IF(ISNUMBER(AVERAGE(Disciplinas!L20:O20)),AVERAGE(Disciplinas!L20:O20),0)</f>
        <v>0</v>
      </c>
      <c r="I18" s="82" t="str">
        <f>Disciplinas!S20</f>
        <v/>
      </c>
      <c r="J18" s="83" t="str">
        <f>Disciplinas!W20</f>
        <v/>
      </c>
      <c r="K18" s="37"/>
      <c r="L18" s="72"/>
      <c r="M18" s="68"/>
      <c r="N18" s="68"/>
      <c r="O18" s="68"/>
      <c r="P18" s="68"/>
      <c r="Q18" s="68"/>
      <c r="R18" s="68"/>
      <c r="S18" s="73"/>
      <c r="T18" s="37"/>
      <c r="U18" s="37"/>
      <c r="V18" s="38"/>
    </row>
    <row r="19" spans="1:22" ht="15" customHeight="1" x14ac:dyDescent="0.2">
      <c r="A19" s="37"/>
      <c r="B19" s="37"/>
      <c r="C19" s="81">
        <v>11</v>
      </c>
      <c r="D19" s="132">
        <f>Disciplinas!F21</f>
        <v>0</v>
      </c>
      <c r="E19" s="132"/>
      <c r="F19" s="132"/>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2">
        <f>Disciplinas!F22</f>
        <v>0</v>
      </c>
      <c r="E20" s="132"/>
      <c r="F20" s="132"/>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2">
        <f>Disciplinas!F23</f>
        <v>0</v>
      </c>
      <c r="E21" s="132"/>
      <c r="F21" s="132"/>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3">
        <f>Disciplinas!F24</f>
        <v>0</v>
      </c>
      <c r="E22" s="133"/>
      <c r="F22" s="133"/>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2">
        <f>Disciplinas!F25</f>
        <v>0</v>
      </c>
      <c r="E23" s="132"/>
      <c r="F23" s="132"/>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4">
        <f>Disciplinas!F26</f>
        <v>0</v>
      </c>
      <c r="E24" s="134"/>
      <c r="F24" s="134"/>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2">
        <f>Disciplinas!F27</f>
        <v>0</v>
      </c>
      <c r="E25" s="132"/>
      <c r="F25" s="132"/>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2">
        <f>Disciplinas!F28</f>
        <v>0</v>
      </c>
      <c r="E26" s="132"/>
      <c r="F26" s="132"/>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2">
        <f>Disciplinas!F29</f>
        <v>0</v>
      </c>
      <c r="E27" s="132"/>
      <c r="F27" s="132"/>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2">
        <f>Disciplinas!F30</f>
        <v>0</v>
      </c>
      <c r="E28" s="132"/>
      <c r="F28" s="132"/>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2">
        <f>Disciplinas!F31</f>
        <v>0</v>
      </c>
      <c r="E29" s="132"/>
      <c r="F29" s="132"/>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2">
        <f>Disciplinas!F32</f>
        <v>0</v>
      </c>
      <c r="E30" s="132"/>
      <c r="F30" s="132"/>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2">
        <f>Disciplinas!F33</f>
        <v>0</v>
      </c>
      <c r="E31" s="132"/>
      <c r="F31" s="132"/>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2">
        <f>Disciplinas!F34</f>
        <v>0</v>
      </c>
      <c r="E32" s="132"/>
      <c r="F32" s="132"/>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2">
        <f>Disciplinas!F35</f>
        <v>0</v>
      </c>
      <c r="E33" s="132"/>
      <c r="F33" s="132"/>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2">
        <f>Disciplinas!F36</f>
        <v>0</v>
      </c>
      <c r="E34" s="132"/>
      <c r="F34" s="132"/>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2">
        <f>Disciplinas!F37</f>
        <v>0</v>
      </c>
      <c r="E35" s="132"/>
      <c r="F35" s="132"/>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2">
        <f>Disciplinas!F38</f>
        <v>0</v>
      </c>
      <c r="E36" s="132"/>
      <c r="F36" s="132"/>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2">
        <f>Disciplinas!F39</f>
        <v>0</v>
      </c>
      <c r="E37" s="132"/>
      <c r="F37" s="132"/>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3">
        <f>Disciplinas!F40</f>
        <v>0</v>
      </c>
      <c r="E38" s="133"/>
      <c r="F38" s="133"/>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CRyCQ/+pPmCZm6hL/O5T1s5/HVI3/aLxowzL0YKQxbi0Lpr6HYs75XxNb2Ibgws85ExFt0yMnpAWx738VPYsng==" saltValue="+6mU7WtBWR++tbYrBAfaRA==" spinCount="100000" objects="1" scenarios="1" insertHyperlinks="0" selectLockedCells="1"/>
  <mergeCells count="30">
    <mergeCell ref="D34:F34"/>
    <mergeCell ref="D35:F35"/>
    <mergeCell ref="D36:F36"/>
    <mergeCell ref="D37:F37"/>
    <mergeCell ref="D38:F38"/>
    <mergeCell ref="D29:F29"/>
    <mergeCell ref="D30:F30"/>
    <mergeCell ref="D31:F31"/>
    <mergeCell ref="D32:F32"/>
    <mergeCell ref="D33:F33"/>
    <mergeCell ref="D19:F19"/>
    <mergeCell ref="D20:F20"/>
    <mergeCell ref="D21:F21"/>
    <mergeCell ref="D27:F27"/>
    <mergeCell ref="D28:F28"/>
    <mergeCell ref="D22:F22"/>
    <mergeCell ref="D23:F23"/>
    <mergeCell ref="D24:F24"/>
    <mergeCell ref="D25:F25"/>
    <mergeCell ref="D26:F26"/>
    <mergeCell ref="D14:F14"/>
    <mergeCell ref="D15:F15"/>
    <mergeCell ref="D16:F16"/>
    <mergeCell ref="D17:F17"/>
    <mergeCell ref="D18:F18"/>
    <mergeCell ref="D10:F10"/>
    <mergeCell ref="D11:F11"/>
    <mergeCell ref="D12:F12"/>
    <mergeCell ref="D13:F13"/>
    <mergeCell ref="D9:F9"/>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5" t="s">
        <v>51</v>
      </c>
      <c r="F8" s="135"/>
      <c r="G8" s="135"/>
      <c r="H8" s="135"/>
      <c r="I8" s="135"/>
      <c r="J8" s="135"/>
      <c r="K8" s="135"/>
      <c r="L8" s="135"/>
      <c r="M8" s="135"/>
      <c r="N8" s="135"/>
      <c r="O8" s="135"/>
    </row>
    <row r="9" spans="1:27" ht="15" customHeight="1" x14ac:dyDescent="0.25">
      <c r="E9" s="135"/>
      <c r="F9" s="135"/>
      <c r="G9" s="135"/>
      <c r="H9" s="135"/>
      <c r="I9" s="135"/>
      <c r="J9" s="135"/>
      <c r="K9" s="135"/>
      <c r="L9" s="135"/>
      <c r="M9" s="135"/>
      <c r="N9" s="135"/>
      <c r="O9" s="135"/>
    </row>
    <row r="10" spans="1:27" x14ac:dyDescent="0.25"/>
    <row r="11" spans="1:27" ht="15" customHeight="1" x14ac:dyDescent="0.25">
      <c r="E11" s="123" t="s">
        <v>2</v>
      </c>
      <c r="F11" s="124"/>
      <c r="G11" s="8"/>
      <c r="H11" s="123" t="s">
        <v>25</v>
      </c>
      <c r="I11" s="136"/>
      <c r="J11" s="124"/>
      <c r="K11" s="9"/>
      <c r="L11" s="123" t="s">
        <v>26</v>
      </c>
      <c r="M11" s="136"/>
      <c r="N11" s="136"/>
      <c r="O11" s="124"/>
      <c r="P11" s="9"/>
      <c r="Q11" s="123" t="s">
        <v>46</v>
      </c>
      <c r="R11" s="136"/>
      <c r="S11" s="124"/>
      <c r="T11" s="9"/>
      <c r="U11" s="123" t="s">
        <v>36</v>
      </c>
      <c r="V11" s="136"/>
      <c r="W11" s="124"/>
      <c r="Y11" s="123" t="s">
        <v>29</v>
      </c>
      <c r="Z11" s="124"/>
    </row>
    <row r="12" spans="1:27" ht="15" customHeight="1" x14ac:dyDescent="0.25">
      <c r="E12" s="125"/>
      <c r="F12" s="126"/>
      <c r="G12" s="10"/>
      <c r="H12" s="127"/>
      <c r="I12" s="137"/>
      <c r="J12" s="128"/>
      <c r="K12" s="10"/>
      <c r="L12" s="127"/>
      <c r="M12" s="137"/>
      <c r="N12" s="137"/>
      <c r="O12" s="128"/>
      <c r="P12" s="10"/>
      <c r="Q12" s="127"/>
      <c r="R12" s="137"/>
      <c r="S12" s="128"/>
      <c r="T12" s="10"/>
      <c r="U12" s="127"/>
      <c r="V12" s="137"/>
      <c r="W12" s="128"/>
      <c r="Y12" s="127"/>
      <c r="Z12" s="128"/>
    </row>
    <row r="13" spans="1:27" ht="23.1" customHeight="1" x14ac:dyDescent="0.25">
      <c r="E13" s="127"/>
      <c r="F13" s="128"/>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59</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60</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61</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67.5" x14ac:dyDescent="0.25">
      <c r="A17" s="25"/>
      <c r="B17" s="25"/>
      <c r="C17" s="25"/>
      <c r="D17" s="25"/>
      <c r="E17" s="30">
        <v>4</v>
      </c>
      <c r="F17" s="24" t="s">
        <v>62</v>
      </c>
      <c r="G17" s="27"/>
      <c r="H17" s="64"/>
      <c r="I17" s="64"/>
      <c r="J17" s="64"/>
      <c r="K17" s="28"/>
      <c r="L17" s="64"/>
      <c r="M17" s="64"/>
      <c r="N17" s="64"/>
      <c r="O17" s="64"/>
      <c r="P17" s="28"/>
      <c r="Q17" s="66"/>
      <c r="R17" s="66"/>
      <c r="S17" s="15" t="str">
        <f t="shared" si="0"/>
        <v/>
      </c>
      <c r="T17" s="28"/>
      <c r="U17" s="66"/>
      <c r="V17" s="66"/>
      <c r="W17" s="15" t="str">
        <f t="shared" si="1"/>
        <v/>
      </c>
      <c r="X17" s="25"/>
      <c r="Y17" s="129" t="s">
        <v>12</v>
      </c>
      <c r="Z17" s="129"/>
      <c r="AA17" s="25"/>
    </row>
    <row r="18" spans="1:27" s="29" customFormat="1" ht="112.5" x14ac:dyDescent="0.25">
      <c r="A18" s="25"/>
      <c r="B18" s="25"/>
      <c r="C18" s="25"/>
      <c r="D18" s="25"/>
      <c r="E18" s="26">
        <v>5</v>
      </c>
      <c r="F18" s="23" t="s">
        <v>63</v>
      </c>
      <c r="G18" s="27"/>
      <c r="H18" s="63"/>
      <c r="I18" s="63"/>
      <c r="J18" s="63"/>
      <c r="K18" s="28"/>
      <c r="L18" s="63"/>
      <c r="M18" s="63"/>
      <c r="N18" s="63"/>
      <c r="O18" s="63"/>
      <c r="P18" s="28"/>
      <c r="Q18" s="65"/>
      <c r="R18" s="65"/>
      <c r="S18" s="14" t="str">
        <f t="shared" si="0"/>
        <v/>
      </c>
      <c r="T18" s="28"/>
      <c r="U18" s="65"/>
      <c r="V18" s="65"/>
      <c r="W18" s="14" t="str">
        <f t="shared" si="1"/>
        <v/>
      </c>
      <c r="X18" s="25"/>
      <c r="Y18" s="130"/>
      <c r="Z18" s="130"/>
      <c r="AA18" s="25"/>
    </row>
    <row r="19" spans="1:27" s="29" customFormat="1" ht="78.75" x14ac:dyDescent="0.25">
      <c r="A19" s="25"/>
      <c r="B19" s="25"/>
      <c r="C19" s="25"/>
      <c r="D19" s="25"/>
      <c r="E19" s="30">
        <v>6</v>
      </c>
      <c r="F19" s="24" t="s">
        <v>64</v>
      </c>
      <c r="G19" s="27"/>
      <c r="H19" s="64"/>
      <c r="I19" s="64"/>
      <c r="J19" s="64"/>
      <c r="K19" s="28"/>
      <c r="L19" s="64"/>
      <c r="M19" s="64"/>
      <c r="N19" s="64"/>
      <c r="O19" s="64"/>
      <c r="P19" s="28"/>
      <c r="Q19" s="66"/>
      <c r="R19" s="66"/>
      <c r="S19" s="15" t="str">
        <f t="shared" si="0"/>
        <v/>
      </c>
      <c r="T19" s="28"/>
      <c r="U19" s="66"/>
      <c r="V19" s="66"/>
      <c r="W19" s="15" t="str">
        <f t="shared" si="1"/>
        <v/>
      </c>
      <c r="X19" s="25"/>
      <c r="Y19" s="130"/>
      <c r="Z19" s="130"/>
      <c r="AA19" s="25"/>
    </row>
    <row r="20" spans="1:27" s="29" customFormat="1" ht="78.75" x14ac:dyDescent="0.25">
      <c r="A20" s="25"/>
      <c r="B20" s="25"/>
      <c r="C20" s="25"/>
      <c r="D20" s="25"/>
      <c r="E20" s="26">
        <v>7</v>
      </c>
      <c r="F20" s="23" t="s">
        <v>65</v>
      </c>
      <c r="G20" s="27"/>
      <c r="H20" s="63"/>
      <c r="I20" s="63"/>
      <c r="J20" s="63"/>
      <c r="K20" s="28"/>
      <c r="L20" s="63"/>
      <c r="M20" s="63"/>
      <c r="N20" s="63"/>
      <c r="O20" s="63"/>
      <c r="P20" s="28"/>
      <c r="Q20" s="65"/>
      <c r="R20" s="65"/>
      <c r="S20" s="14" t="str">
        <f t="shared" si="0"/>
        <v/>
      </c>
      <c r="T20" s="28"/>
      <c r="U20" s="65"/>
      <c r="V20" s="65"/>
      <c r="W20" s="14" t="str">
        <f t="shared" si="1"/>
        <v/>
      </c>
      <c r="X20" s="25"/>
      <c r="Y20" s="130"/>
      <c r="Z20" s="130"/>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30"/>
      <c r="Z21" s="130"/>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30"/>
      <c r="Z22" s="130"/>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30"/>
      <c r="Z23" s="130"/>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30"/>
      <c r="Z24" s="130"/>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30"/>
      <c r="Z25" s="130"/>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30"/>
      <c r="Z26" s="130"/>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HwmL8UjxKnPa6Hpo1IWN2EnZnUknnhnU+4Im0s4KmBI6vtc4kHn9Aj7kA1CQ6gmByeR0V5Zezxd8bp2+95JkDQ==" saltValue="HApEhxvFeMKH/+W/5/0tJQ=="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71" priority="8" operator="equal">
      <formula>$Z$15</formula>
    </cfRule>
    <cfRule type="cellIs" dxfId="70" priority="9" operator="equal">
      <formula>$Z$14</formula>
    </cfRule>
  </conditionalFormatting>
  <conditionalFormatting sqref="H52:J73 L52:O73">
    <cfRule type="cellIs" dxfId="69" priority="6" operator="equal">
      <formula>$Z$15</formula>
    </cfRule>
    <cfRule type="cellIs" dxfId="68" priority="7" operator="equal">
      <formula>$Z$14</formula>
    </cfRule>
  </conditionalFormatting>
  <conditionalFormatting sqref="J14:J23">
    <cfRule type="cellIs" dxfId="67" priority="4" operator="equal">
      <formula>$Z$15</formula>
    </cfRule>
    <cfRule type="cellIs" dxfId="66" priority="5" operator="equal">
      <formula>$Z$14</formula>
    </cfRule>
  </conditionalFormatting>
  <conditionalFormatting sqref="I13">
    <cfRule type="cellIs" dxfId="65" priority="1" operator="equal">
      <formula>"A"</formula>
    </cfRule>
    <cfRule type="cellIs" dxfId="64" priority="2" operator="equal">
      <formula>"U"</formula>
    </cfRule>
    <cfRule type="cellIs" dxfId="63" priority="3" operator="equal">
      <formula>"OK"</formula>
    </cfRule>
  </conditionalFormatting>
  <dataValidations count="3">
    <dataValidation type="list" allowBlank="1" showInputMessage="1" showErrorMessage="1" sqref="H14:J73" xr:uid="{00000000-0002-0000-0400-000000000000}">
      <formula1>$Z$14:$Z$15</formula1>
    </dataValidation>
    <dataValidation type="list" allowBlank="1" showInputMessage="1" showErrorMessage="1" sqref="L14:O73" xr:uid="{00000000-0002-0000-0400-000001000000}">
      <formula1>$Z$14</formula1>
    </dataValidation>
    <dataValidation type="whole" allowBlank="1" showInputMessage="1" showErrorMessage="1" sqref="Q14:R73 U14:V73" xr:uid="{00000000-0002-0000-04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5" t="s">
        <v>52</v>
      </c>
      <c r="F8" s="135"/>
      <c r="G8" s="135"/>
      <c r="H8" s="135"/>
      <c r="I8" s="135"/>
      <c r="J8" s="135"/>
      <c r="K8" s="135"/>
      <c r="L8" s="135"/>
      <c r="M8" s="135"/>
      <c r="N8" s="135"/>
      <c r="O8" s="135"/>
    </row>
    <row r="9" spans="1:27" ht="15" customHeight="1" x14ac:dyDescent="0.25">
      <c r="E9" s="135"/>
      <c r="F9" s="135"/>
      <c r="G9" s="135"/>
      <c r="H9" s="135"/>
      <c r="I9" s="135"/>
      <c r="J9" s="135"/>
      <c r="K9" s="135"/>
      <c r="L9" s="135"/>
      <c r="M9" s="135"/>
      <c r="N9" s="135"/>
      <c r="O9" s="135"/>
    </row>
    <row r="10" spans="1:27" x14ac:dyDescent="0.25"/>
    <row r="11" spans="1:27" ht="15" customHeight="1" x14ac:dyDescent="0.25">
      <c r="E11" s="123" t="s">
        <v>2</v>
      </c>
      <c r="F11" s="124"/>
      <c r="G11" s="8"/>
      <c r="H11" s="123" t="s">
        <v>25</v>
      </c>
      <c r="I11" s="136"/>
      <c r="J11" s="124"/>
      <c r="K11" s="9"/>
      <c r="L11" s="123" t="s">
        <v>26</v>
      </c>
      <c r="M11" s="136"/>
      <c r="N11" s="136"/>
      <c r="O11" s="124"/>
      <c r="P11" s="9"/>
      <c r="Q11" s="123" t="s">
        <v>46</v>
      </c>
      <c r="R11" s="136"/>
      <c r="S11" s="124"/>
      <c r="T11" s="9"/>
      <c r="U11" s="123" t="s">
        <v>36</v>
      </c>
      <c r="V11" s="136"/>
      <c r="W11" s="124"/>
      <c r="Y11" s="123" t="s">
        <v>29</v>
      </c>
      <c r="Z11" s="124"/>
    </row>
    <row r="12" spans="1:27" ht="15" customHeight="1" x14ac:dyDescent="0.25">
      <c r="E12" s="125"/>
      <c r="F12" s="126"/>
      <c r="G12" s="10"/>
      <c r="H12" s="127"/>
      <c r="I12" s="137"/>
      <c r="J12" s="128"/>
      <c r="K12" s="10"/>
      <c r="L12" s="127"/>
      <c r="M12" s="137"/>
      <c r="N12" s="137"/>
      <c r="O12" s="128"/>
      <c r="P12" s="10"/>
      <c r="Q12" s="127"/>
      <c r="R12" s="137"/>
      <c r="S12" s="128"/>
      <c r="T12" s="10"/>
      <c r="U12" s="127"/>
      <c r="V12" s="137"/>
      <c r="W12" s="128"/>
      <c r="Y12" s="127"/>
      <c r="Z12" s="128"/>
    </row>
    <row r="13" spans="1:27" ht="23.1" customHeight="1" x14ac:dyDescent="0.25">
      <c r="E13" s="127"/>
      <c r="F13" s="128"/>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67.5" x14ac:dyDescent="0.25">
      <c r="A14" s="25"/>
      <c r="B14" s="25"/>
      <c r="C14" s="25"/>
      <c r="D14" s="25"/>
      <c r="E14" s="26">
        <v>1</v>
      </c>
      <c r="F14" s="23" t="s">
        <v>66</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67</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67.5" x14ac:dyDescent="0.25">
      <c r="A16" s="25"/>
      <c r="B16" s="25"/>
      <c r="C16" s="25"/>
      <c r="D16" s="25"/>
      <c r="E16" s="26">
        <v>3</v>
      </c>
      <c r="F16" s="23" t="s">
        <v>68</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3.75" x14ac:dyDescent="0.25">
      <c r="A17" s="25"/>
      <c r="B17" s="25"/>
      <c r="C17" s="25"/>
      <c r="D17" s="25"/>
      <c r="E17" s="30">
        <v>4</v>
      </c>
      <c r="F17" s="24" t="s">
        <v>69</v>
      </c>
      <c r="G17" s="27"/>
      <c r="H17" s="64"/>
      <c r="I17" s="64"/>
      <c r="J17" s="64"/>
      <c r="K17" s="28"/>
      <c r="L17" s="64"/>
      <c r="M17" s="64"/>
      <c r="N17" s="64"/>
      <c r="O17" s="64"/>
      <c r="P17" s="28"/>
      <c r="Q17" s="66"/>
      <c r="R17" s="66"/>
      <c r="S17" s="15" t="str">
        <f t="shared" si="0"/>
        <v/>
      </c>
      <c r="T17" s="28"/>
      <c r="U17" s="66"/>
      <c r="V17" s="66"/>
      <c r="W17" s="15" t="str">
        <f t="shared" si="1"/>
        <v/>
      </c>
      <c r="X17" s="25"/>
      <c r="Y17" s="129" t="s">
        <v>12</v>
      </c>
      <c r="Z17" s="129"/>
      <c r="AA17" s="25"/>
    </row>
    <row r="18" spans="1:27" s="29" customFormat="1" ht="33.75" x14ac:dyDescent="0.25">
      <c r="A18" s="25"/>
      <c r="B18" s="25"/>
      <c r="C18" s="25"/>
      <c r="D18" s="25"/>
      <c r="E18" s="26">
        <v>5</v>
      </c>
      <c r="F18" s="23" t="s">
        <v>70</v>
      </c>
      <c r="G18" s="27"/>
      <c r="H18" s="63"/>
      <c r="I18" s="63"/>
      <c r="J18" s="63"/>
      <c r="K18" s="28"/>
      <c r="L18" s="63"/>
      <c r="M18" s="63"/>
      <c r="N18" s="63"/>
      <c r="O18" s="63"/>
      <c r="P18" s="28"/>
      <c r="Q18" s="65"/>
      <c r="R18" s="65"/>
      <c r="S18" s="14" t="str">
        <f t="shared" si="0"/>
        <v/>
      </c>
      <c r="T18" s="28"/>
      <c r="U18" s="65"/>
      <c r="V18" s="65"/>
      <c r="W18" s="14" t="str">
        <f t="shared" si="1"/>
        <v/>
      </c>
      <c r="X18" s="25"/>
      <c r="Y18" s="130"/>
      <c r="Z18" s="130"/>
      <c r="AA18" s="25"/>
    </row>
    <row r="19" spans="1:27" s="29" customFormat="1" ht="45" x14ac:dyDescent="0.25">
      <c r="A19" s="25"/>
      <c r="B19" s="25"/>
      <c r="C19" s="25"/>
      <c r="D19" s="25"/>
      <c r="E19" s="30">
        <v>6</v>
      </c>
      <c r="F19" s="24" t="s">
        <v>71</v>
      </c>
      <c r="G19" s="27"/>
      <c r="H19" s="64"/>
      <c r="I19" s="64"/>
      <c r="J19" s="64"/>
      <c r="K19" s="28"/>
      <c r="L19" s="64"/>
      <c r="M19" s="64"/>
      <c r="N19" s="64"/>
      <c r="O19" s="64"/>
      <c r="P19" s="28"/>
      <c r="Q19" s="66"/>
      <c r="R19" s="66"/>
      <c r="S19" s="15" t="str">
        <f t="shared" si="0"/>
        <v/>
      </c>
      <c r="T19" s="28"/>
      <c r="U19" s="66"/>
      <c r="V19" s="66"/>
      <c r="W19" s="15" t="str">
        <f t="shared" si="1"/>
        <v/>
      </c>
      <c r="X19" s="25"/>
      <c r="Y19" s="130"/>
      <c r="Z19" s="130"/>
      <c r="AA19" s="25"/>
    </row>
    <row r="20" spans="1:27" s="29" customFormat="1" ht="101.25" x14ac:dyDescent="0.25">
      <c r="A20" s="25"/>
      <c r="B20" s="25"/>
      <c r="C20" s="25"/>
      <c r="D20" s="25"/>
      <c r="E20" s="26">
        <v>7</v>
      </c>
      <c r="F20" s="23" t="s">
        <v>72</v>
      </c>
      <c r="G20" s="27"/>
      <c r="H20" s="63"/>
      <c r="I20" s="63"/>
      <c r="J20" s="63"/>
      <c r="K20" s="28"/>
      <c r="L20" s="63"/>
      <c r="M20" s="63"/>
      <c r="N20" s="63"/>
      <c r="O20" s="63"/>
      <c r="P20" s="28"/>
      <c r="Q20" s="65"/>
      <c r="R20" s="65"/>
      <c r="S20" s="14" t="str">
        <f t="shared" si="0"/>
        <v/>
      </c>
      <c r="T20" s="28"/>
      <c r="U20" s="65"/>
      <c r="V20" s="65"/>
      <c r="W20" s="14" t="str">
        <f t="shared" si="1"/>
        <v/>
      </c>
      <c r="X20" s="25"/>
      <c r="Y20" s="130"/>
      <c r="Z20" s="130"/>
      <c r="AA20" s="25"/>
    </row>
    <row r="21" spans="1:27" s="29" customFormat="1" ht="33.75" x14ac:dyDescent="0.25">
      <c r="A21" s="25"/>
      <c r="B21" s="25"/>
      <c r="C21" s="25"/>
      <c r="D21" s="25"/>
      <c r="E21" s="30">
        <v>8</v>
      </c>
      <c r="F21" s="24" t="s">
        <v>73</v>
      </c>
      <c r="G21" s="27"/>
      <c r="H21" s="64"/>
      <c r="I21" s="64"/>
      <c r="J21" s="64"/>
      <c r="K21" s="28"/>
      <c r="L21" s="64"/>
      <c r="M21" s="64"/>
      <c r="N21" s="64"/>
      <c r="O21" s="64"/>
      <c r="P21" s="28"/>
      <c r="Q21" s="66"/>
      <c r="R21" s="66"/>
      <c r="S21" s="15" t="str">
        <f t="shared" si="0"/>
        <v/>
      </c>
      <c r="T21" s="28"/>
      <c r="U21" s="66"/>
      <c r="V21" s="66"/>
      <c r="W21" s="15" t="str">
        <f t="shared" si="1"/>
        <v/>
      </c>
      <c r="X21" s="25"/>
      <c r="Y21" s="130"/>
      <c r="Z21" s="130"/>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30"/>
      <c r="Z22" s="130"/>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30"/>
      <c r="Z23" s="130"/>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30"/>
      <c r="Z24" s="130"/>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30"/>
      <c r="Z25" s="130"/>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30"/>
      <c r="Z26" s="130"/>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B5zF1QZADfjAHGFlxRrOVJ6FXxViFviq8L54GCy1MHUG8cPHWtBftfvnqzgVLYjgYrmg3GEXXusSnPbfgcMLVA==" saltValue="RyKRewGq9yRhFuXDVEvK9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2" priority="9" operator="equal">
      <formula>$Z$15</formula>
    </cfRule>
    <cfRule type="cellIs" dxfId="61" priority="10" operator="equal">
      <formula>$Z$14</formula>
    </cfRule>
  </conditionalFormatting>
  <conditionalFormatting sqref="H52:J73 L52:O73">
    <cfRule type="cellIs" dxfId="60" priority="7" operator="equal">
      <formula>$Z$15</formula>
    </cfRule>
    <cfRule type="cellIs" dxfId="59" priority="8" operator="equal">
      <formula>$Z$14</formula>
    </cfRule>
  </conditionalFormatting>
  <conditionalFormatting sqref="I13">
    <cfRule type="cellIs" dxfId="58" priority="1" operator="equal">
      <formula>"A"</formula>
    </cfRule>
    <cfRule type="cellIs" dxfId="57" priority="2" operator="equal">
      <formula>"U"</formula>
    </cfRule>
    <cfRule type="cellIs" dxfId="56" priority="3" operator="equal">
      <formula>"OK"</formula>
    </cfRule>
  </conditionalFormatting>
  <dataValidations count="3">
    <dataValidation type="whole" allowBlank="1" showInputMessage="1" showErrorMessage="1" sqref="Q14:R73 U14:V73" xr:uid="{00000000-0002-0000-0500-000000000000}">
      <formula1>0</formula1>
      <formula2>1000</formula2>
    </dataValidation>
    <dataValidation type="list" allowBlank="1" showInputMessage="1" showErrorMessage="1" sqref="L14:O73" xr:uid="{00000000-0002-0000-0500-000001000000}">
      <formula1>$Z$14</formula1>
    </dataValidation>
    <dataValidation type="list" allowBlank="1" showInputMessage="1" showErrorMessage="1" sqref="H14:J73" xr:uid="{00000000-0002-0000-05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5" t="s">
        <v>53</v>
      </c>
      <c r="F8" s="135"/>
      <c r="G8" s="135"/>
      <c r="H8" s="135"/>
      <c r="I8" s="135"/>
      <c r="J8" s="135"/>
      <c r="K8" s="135"/>
      <c r="L8" s="135"/>
      <c r="M8" s="135"/>
      <c r="N8" s="135"/>
      <c r="O8" s="135"/>
    </row>
    <row r="9" spans="1:27" ht="15" customHeight="1" x14ac:dyDescent="0.25">
      <c r="E9" s="135"/>
      <c r="F9" s="135"/>
      <c r="G9" s="135"/>
      <c r="H9" s="135"/>
      <c r="I9" s="135"/>
      <c r="J9" s="135"/>
      <c r="K9" s="135"/>
      <c r="L9" s="135"/>
      <c r="M9" s="135"/>
      <c r="N9" s="135"/>
      <c r="O9" s="135"/>
    </row>
    <row r="10" spans="1:27" x14ac:dyDescent="0.25"/>
    <row r="11" spans="1:27" ht="15" customHeight="1" x14ac:dyDescent="0.25">
      <c r="E11" s="123" t="s">
        <v>2</v>
      </c>
      <c r="F11" s="124"/>
      <c r="G11" s="8"/>
      <c r="H11" s="123" t="s">
        <v>25</v>
      </c>
      <c r="I11" s="136"/>
      <c r="J11" s="124"/>
      <c r="K11" s="9"/>
      <c r="L11" s="123" t="s">
        <v>26</v>
      </c>
      <c r="M11" s="136"/>
      <c r="N11" s="136"/>
      <c r="O11" s="124"/>
      <c r="P11" s="9"/>
      <c r="Q11" s="123" t="s">
        <v>46</v>
      </c>
      <c r="R11" s="136"/>
      <c r="S11" s="124"/>
      <c r="T11" s="9"/>
      <c r="U11" s="123" t="s">
        <v>36</v>
      </c>
      <c r="V11" s="136"/>
      <c r="W11" s="124"/>
      <c r="Y11" s="123" t="s">
        <v>29</v>
      </c>
      <c r="Z11" s="124"/>
    </row>
    <row r="12" spans="1:27" ht="15" customHeight="1" x14ac:dyDescent="0.25">
      <c r="E12" s="125"/>
      <c r="F12" s="126"/>
      <c r="G12" s="10"/>
      <c r="H12" s="127"/>
      <c r="I12" s="137"/>
      <c r="J12" s="128"/>
      <c r="K12" s="10"/>
      <c r="L12" s="127"/>
      <c r="M12" s="137"/>
      <c r="N12" s="137"/>
      <c r="O12" s="128"/>
      <c r="P12" s="10"/>
      <c r="Q12" s="127"/>
      <c r="R12" s="137"/>
      <c r="S12" s="128"/>
      <c r="T12" s="10"/>
      <c r="U12" s="127"/>
      <c r="V12" s="137"/>
      <c r="W12" s="128"/>
      <c r="Y12" s="127"/>
      <c r="Z12" s="128"/>
    </row>
    <row r="13" spans="1:27" ht="23.1" customHeight="1" x14ac:dyDescent="0.25">
      <c r="E13" s="127"/>
      <c r="F13" s="128"/>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01.25" x14ac:dyDescent="0.25">
      <c r="A14" s="25"/>
      <c r="B14" s="25"/>
      <c r="C14" s="25"/>
      <c r="D14" s="25"/>
      <c r="E14" s="26">
        <v>1</v>
      </c>
      <c r="F14" s="23" t="s">
        <v>74</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75</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33.75" x14ac:dyDescent="0.25">
      <c r="A16" s="25"/>
      <c r="B16" s="25"/>
      <c r="C16" s="25"/>
      <c r="D16" s="25"/>
      <c r="E16" s="26">
        <v>3</v>
      </c>
      <c r="F16" s="23" t="s">
        <v>76</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45" x14ac:dyDescent="0.25">
      <c r="A17" s="25"/>
      <c r="B17" s="25"/>
      <c r="C17" s="25"/>
      <c r="D17" s="25"/>
      <c r="E17" s="30">
        <v>4</v>
      </c>
      <c r="F17" s="24" t="s">
        <v>77</v>
      </c>
      <c r="G17" s="27"/>
      <c r="H17" s="64"/>
      <c r="I17" s="64"/>
      <c r="J17" s="64"/>
      <c r="K17" s="28"/>
      <c r="L17" s="64"/>
      <c r="M17" s="64"/>
      <c r="N17" s="64"/>
      <c r="O17" s="64"/>
      <c r="P17" s="28"/>
      <c r="Q17" s="66"/>
      <c r="R17" s="66"/>
      <c r="S17" s="15" t="str">
        <f t="shared" si="0"/>
        <v/>
      </c>
      <c r="T17" s="28"/>
      <c r="U17" s="66"/>
      <c r="V17" s="66"/>
      <c r="W17" s="15" t="str">
        <f t="shared" si="1"/>
        <v/>
      </c>
      <c r="X17" s="25"/>
      <c r="Y17" s="129" t="s">
        <v>12</v>
      </c>
      <c r="Z17" s="129"/>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30"/>
      <c r="Z18" s="130"/>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30"/>
      <c r="Z19" s="130"/>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30"/>
      <c r="Z20" s="130"/>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30"/>
      <c r="Z21" s="130"/>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30"/>
      <c r="Z22" s="130"/>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30"/>
      <c r="Z23" s="130"/>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30"/>
      <c r="Z24" s="130"/>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30"/>
      <c r="Z25" s="130"/>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30"/>
      <c r="Z26" s="130"/>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czBZhz9Vxempj5khQAJdLfYxt8MiQiTETUKAnNqf69wNYYI0ULpeViFQKgNwx/BAzQzqu5RDyjCNKamP/XM3mA==" saltValue="h+ni3xkmkvGlgKIRkGnDU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55" priority="12" operator="equal">
      <formula>$Z$15</formula>
    </cfRule>
    <cfRule type="cellIs" dxfId="54" priority="13" operator="equal">
      <formula>$Z$14</formula>
    </cfRule>
  </conditionalFormatting>
  <conditionalFormatting sqref="H52:J73 L52:O73">
    <cfRule type="cellIs" dxfId="53" priority="10" operator="equal">
      <formula>$Z$15</formula>
    </cfRule>
    <cfRule type="cellIs" dxfId="52" priority="11" operator="equal">
      <formula>$Z$14</formula>
    </cfRule>
  </conditionalFormatting>
  <conditionalFormatting sqref="I13">
    <cfRule type="cellIs" dxfId="51" priority="1" operator="equal">
      <formula>"A"</formula>
    </cfRule>
    <cfRule type="cellIs" dxfId="50" priority="2" operator="equal">
      <formula>"U"</formula>
    </cfRule>
    <cfRule type="cellIs" dxfId="49" priority="3" operator="equal">
      <formula>"OK"</formula>
    </cfRule>
  </conditionalFormatting>
  <dataValidations count="3">
    <dataValidation type="list" allowBlank="1" showInputMessage="1" showErrorMessage="1" sqref="H14:J73" xr:uid="{00000000-0002-0000-0600-000000000000}">
      <formula1>$Z$14:$Z$15</formula1>
    </dataValidation>
    <dataValidation type="list" allowBlank="1" showInputMessage="1" showErrorMessage="1" sqref="L14:O73" xr:uid="{00000000-0002-0000-0600-000001000000}">
      <formula1>$Z$14</formula1>
    </dataValidation>
    <dataValidation type="whole" allowBlank="1" showInputMessage="1" showErrorMessage="1" sqref="Q14:R73 U14:V73" xr:uid="{00000000-0002-0000-06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5" t="s">
        <v>54</v>
      </c>
      <c r="F8" s="135"/>
      <c r="G8" s="135"/>
      <c r="H8" s="135"/>
      <c r="I8" s="135"/>
      <c r="J8" s="135"/>
      <c r="K8" s="135"/>
      <c r="L8" s="135"/>
      <c r="M8" s="135"/>
      <c r="N8" s="135"/>
      <c r="O8" s="135"/>
    </row>
    <row r="9" spans="1:27" ht="15" customHeight="1" x14ac:dyDescent="0.25">
      <c r="E9" s="135"/>
      <c r="F9" s="135"/>
      <c r="G9" s="135"/>
      <c r="H9" s="135"/>
      <c r="I9" s="135"/>
      <c r="J9" s="135"/>
      <c r="K9" s="135"/>
      <c r="L9" s="135"/>
      <c r="M9" s="135"/>
      <c r="N9" s="135"/>
      <c r="O9" s="135"/>
    </row>
    <row r="10" spans="1:27" x14ac:dyDescent="0.25"/>
    <row r="11" spans="1:27" ht="15" customHeight="1" x14ac:dyDescent="0.25">
      <c r="E11" s="123" t="s">
        <v>2</v>
      </c>
      <c r="F11" s="124"/>
      <c r="G11" s="8"/>
      <c r="H11" s="123" t="s">
        <v>25</v>
      </c>
      <c r="I11" s="136"/>
      <c r="J11" s="124"/>
      <c r="K11" s="9"/>
      <c r="L11" s="123" t="s">
        <v>26</v>
      </c>
      <c r="M11" s="136"/>
      <c r="N11" s="136"/>
      <c r="O11" s="124"/>
      <c r="P11" s="9"/>
      <c r="Q11" s="123" t="s">
        <v>46</v>
      </c>
      <c r="R11" s="136"/>
      <c r="S11" s="124"/>
      <c r="T11" s="9"/>
      <c r="U11" s="123" t="s">
        <v>36</v>
      </c>
      <c r="V11" s="136"/>
      <c r="W11" s="124"/>
      <c r="Y11" s="123" t="s">
        <v>29</v>
      </c>
      <c r="Z11" s="124"/>
    </row>
    <row r="12" spans="1:27" ht="15" customHeight="1" x14ac:dyDescent="0.25">
      <c r="E12" s="125"/>
      <c r="F12" s="126"/>
      <c r="G12" s="10"/>
      <c r="H12" s="127"/>
      <c r="I12" s="137"/>
      <c r="J12" s="128"/>
      <c r="K12" s="10"/>
      <c r="L12" s="127"/>
      <c r="M12" s="137"/>
      <c r="N12" s="137"/>
      <c r="O12" s="128"/>
      <c r="P12" s="10"/>
      <c r="Q12" s="127"/>
      <c r="R12" s="137"/>
      <c r="S12" s="128"/>
      <c r="T12" s="10"/>
      <c r="U12" s="127"/>
      <c r="V12" s="137"/>
      <c r="W12" s="128"/>
      <c r="Y12" s="127"/>
      <c r="Z12" s="128"/>
    </row>
    <row r="13" spans="1:27" ht="23.1" customHeight="1" x14ac:dyDescent="0.25">
      <c r="E13" s="127"/>
      <c r="F13" s="128"/>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x14ac:dyDescent="0.25">
      <c r="A14" s="25"/>
      <c r="B14" s="25"/>
      <c r="C14" s="25"/>
      <c r="D14" s="25"/>
      <c r="E14" s="26">
        <v>1</v>
      </c>
      <c r="F14" s="23" t="s">
        <v>78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5" x14ac:dyDescent="0.25">
      <c r="A15" s="25"/>
      <c r="B15" s="25"/>
      <c r="C15" s="25"/>
      <c r="D15" s="25"/>
      <c r="E15" s="30">
        <v>2</v>
      </c>
      <c r="F15" s="24" t="s">
        <v>79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33.75" x14ac:dyDescent="0.25">
      <c r="A16" s="25"/>
      <c r="B16" s="25"/>
      <c r="C16" s="25"/>
      <c r="D16" s="25"/>
      <c r="E16" s="26">
        <v>3</v>
      </c>
      <c r="F16" s="23" t="s">
        <v>80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81</v>
      </c>
      <c r="G17" s="27"/>
      <c r="H17" s="64"/>
      <c r="I17" s="64"/>
      <c r="J17" s="64"/>
      <c r="K17" s="28"/>
      <c r="L17" s="64"/>
      <c r="M17" s="64"/>
      <c r="N17" s="64"/>
      <c r="O17" s="64"/>
      <c r="P17" s="28"/>
      <c r="Q17" s="66"/>
      <c r="R17" s="66"/>
      <c r="S17" s="15" t="str">
        <f t="shared" si="0"/>
        <v/>
      </c>
      <c r="T17" s="28"/>
      <c r="U17" s="66"/>
      <c r="V17" s="66"/>
      <c r="W17" s="15" t="str">
        <f t="shared" si="1"/>
        <v/>
      </c>
      <c r="X17" s="25"/>
      <c r="Y17" s="129" t="s">
        <v>12</v>
      </c>
      <c r="Z17" s="129"/>
      <c r="AA17" s="25"/>
    </row>
    <row r="18" spans="1:27" s="29" customFormat="1" x14ac:dyDescent="0.25">
      <c r="A18" s="25"/>
      <c r="B18" s="25"/>
      <c r="C18" s="25"/>
      <c r="D18" s="25"/>
      <c r="E18" s="26">
        <v>5</v>
      </c>
      <c r="F18" s="23" t="s">
        <v>82</v>
      </c>
      <c r="G18" s="27"/>
      <c r="H18" s="63"/>
      <c r="I18" s="63"/>
      <c r="J18" s="63"/>
      <c r="K18" s="28"/>
      <c r="L18" s="63"/>
      <c r="M18" s="63"/>
      <c r="N18" s="63"/>
      <c r="O18" s="63"/>
      <c r="P18" s="28"/>
      <c r="Q18" s="65"/>
      <c r="R18" s="65"/>
      <c r="S18" s="14" t="str">
        <f t="shared" si="0"/>
        <v/>
      </c>
      <c r="T18" s="28"/>
      <c r="U18" s="65"/>
      <c r="V18" s="65"/>
      <c r="W18" s="14" t="str">
        <f t="shared" si="1"/>
        <v/>
      </c>
      <c r="X18" s="25"/>
      <c r="Y18" s="130"/>
      <c r="Z18" s="130"/>
      <c r="AA18" s="25"/>
    </row>
    <row r="19" spans="1:27" s="29" customFormat="1" x14ac:dyDescent="0.25">
      <c r="A19" s="25"/>
      <c r="B19" s="25"/>
      <c r="C19" s="25"/>
      <c r="D19" s="25"/>
      <c r="E19" s="30">
        <v>6</v>
      </c>
      <c r="F19" s="24" t="s">
        <v>83</v>
      </c>
      <c r="G19" s="27"/>
      <c r="H19" s="64"/>
      <c r="I19" s="64"/>
      <c r="J19" s="64"/>
      <c r="K19" s="28"/>
      <c r="L19" s="64"/>
      <c r="M19" s="64"/>
      <c r="N19" s="64"/>
      <c r="O19" s="64"/>
      <c r="P19" s="28"/>
      <c r="Q19" s="66"/>
      <c r="R19" s="66"/>
      <c r="S19" s="15" t="str">
        <f t="shared" si="0"/>
        <v/>
      </c>
      <c r="T19" s="28"/>
      <c r="U19" s="66"/>
      <c r="V19" s="66"/>
      <c r="W19" s="15" t="str">
        <f t="shared" si="1"/>
        <v/>
      </c>
      <c r="X19" s="25"/>
      <c r="Y19" s="130"/>
      <c r="Z19" s="130"/>
      <c r="AA19" s="25"/>
    </row>
    <row r="20" spans="1:27" s="29" customFormat="1" x14ac:dyDescent="0.25">
      <c r="A20" s="25"/>
      <c r="B20" s="25"/>
      <c r="C20" s="25"/>
      <c r="D20" s="25"/>
      <c r="E20" s="26">
        <v>7</v>
      </c>
      <c r="F20" s="23" t="s">
        <v>84</v>
      </c>
      <c r="G20" s="27"/>
      <c r="H20" s="63"/>
      <c r="I20" s="63"/>
      <c r="J20" s="63"/>
      <c r="K20" s="28"/>
      <c r="L20" s="63"/>
      <c r="M20" s="63"/>
      <c r="N20" s="63"/>
      <c r="O20" s="63"/>
      <c r="P20" s="28"/>
      <c r="Q20" s="65"/>
      <c r="R20" s="65"/>
      <c r="S20" s="14" t="str">
        <f t="shared" si="0"/>
        <v/>
      </c>
      <c r="T20" s="28"/>
      <c r="U20" s="65"/>
      <c r="V20" s="65"/>
      <c r="W20" s="14" t="str">
        <f t="shared" si="1"/>
        <v/>
      </c>
      <c r="X20" s="25"/>
      <c r="Y20" s="130"/>
      <c r="Z20" s="130"/>
      <c r="AA20" s="25"/>
    </row>
    <row r="21" spans="1:27" s="29" customFormat="1" ht="90" x14ac:dyDescent="0.25">
      <c r="A21" s="25"/>
      <c r="B21" s="25"/>
      <c r="C21" s="25"/>
      <c r="D21" s="25"/>
      <c r="E21" s="30">
        <v>8</v>
      </c>
      <c r="F21" s="24" t="s">
        <v>85</v>
      </c>
      <c r="G21" s="27"/>
      <c r="H21" s="64"/>
      <c r="I21" s="64"/>
      <c r="J21" s="64"/>
      <c r="K21" s="28"/>
      <c r="L21" s="64"/>
      <c r="M21" s="64"/>
      <c r="N21" s="64"/>
      <c r="O21" s="64"/>
      <c r="P21" s="28"/>
      <c r="Q21" s="66"/>
      <c r="R21" s="66"/>
      <c r="S21" s="15" t="str">
        <f t="shared" si="0"/>
        <v/>
      </c>
      <c r="T21" s="28"/>
      <c r="U21" s="66"/>
      <c r="V21" s="66"/>
      <c r="W21" s="15" t="str">
        <f t="shared" si="1"/>
        <v/>
      </c>
      <c r="X21" s="25"/>
      <c r="Y21" s="130"/>
      <c r="Z21" s="130"/>
      <c r="AA21" s="25"/>
    </row>
    <row r="22" spans="1:27" s="29" customFormat="1" ht="56.25" x14ac:dyDescent="0.25">
      <c r="A22" s="25"/>
      <c r="B22" s="25"/>
      <c r="C22" s="25"/>
      <c r="D22" s="25"/>
      <c r="E22" s="26">
        <v>9</v>
      </c>
      <c r="F22" s="23" t="s">
        <v>86</v>
      </c>
      <c r="G22" s="27"/>
      <c r="H22" s="63"/>
      <c r="I22" s="63"/>
      <c r="J22" s="63"/>
      <c r="K22" s="28"/>
      <c r="L22" s="63"/>
      <c r="M22" s="63"/>
      <c r="N22" s="63"/>
      <c r="O22" s="63"/>
      <c r="P22" s="28"/>
      <c r="Q22" s="65"/>
      <c r="R22" s="65"/>
      <c r="S22" s="14" t="str">
        <f t="shared" si="0"/>
        <v/>
      </c>
      <c r="T22" s="28"/>
      <c r="U22" s="65"/>
      <c r="V22" s="65"/>
      <c r="W22" s="14" t="str">
        <f t="shared" si="1"/>
        <v/>
      </c>
      <c r="X22" s="25"/>
      <c r="Y22" s="130"/>
      <c r="Z22" s="130"/>
      <c r="AA22" s="25"/>
    </row>
    <row r="23" spans="1:27" s="29" customFormat="1" ht="22.5" x14ac:dyDescent="0.25">
      <c r="A23" s="25"/>
      <c r="B23" s="25"/>
      <c r="C23" s="25"/>
      <c r="D23" s="25"/>
      <c r="E23" s="30">
        <v>10</v>
      </c>
      <c r="F23" s="24" t="s">
        <v>87</v>
      </c>
      <c r="G23" s="27"/>
      <c r="H23" s="64"/>
      <c r="I23" s="64"/>
      <c r="J23" s="64"/>
      <c r="K23" s="28"/>
      <c r="L23" s="64"/>
      <c r="M23" s="64"/>
      <c r="N23" s="64"/>
      <c r="O23" s="64"/>
      <c r="P23" s="28"/>
      <c r="Q23" s="66"/>
      <c r="R23" s="66"/>
      <c r="S23" s="15" t="str">
        <f t="shared" si="0"/>
        <v/>
      </c>
      <c r="T23" s="28"/>
      <c r="U23" s="66"/>
      <c r="V23" s="66"/>
      <c r="W23" s="15" t="str">
        <f t="shared" si="1"/>
        <v/>
      </c>
      <c r="X23" s="25"/>
      <c r="Y23" s="130"/>
      <c r="Z23" s="130"/>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30"/>
      <c r="Z24" s="130"/>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30"/>
      <c r="Z25" s="130"/>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30"/>
      <c r="Z26" s="130"/>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d5gdMEHlM3vHQxnBlmHJamcVIsq9JyC/awIQQZ/MbvUUCm8PJWOAgA8N+ekOavEocEW6gG41vFEdMz38VyVBig==" saltValue="4xE74Bfk+fPcf39b0Mz6Q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48" priority="9" operator="equal">
      <formula>$Z$15</formula>
    </cfRule>
    <cfRule type="cellIs" dxfId="47" priority="10" operator="equal">
      <formula>$Z$14</formula>
    </cfRule>
  </conditionalFormatting>
  <conditionalFormatting sqref="H52:J73 L52:O73">
    <cfRule type="cellIs" dxfId="46" priority="7" operator="equal">
      <formula>$Z$15</formula>
    </cfRule>
    <cfRule type="cellIs" dxfId="45" priority="8" operator="equal">
      <formula>$Z$14</formula>
    </cfRule>
  </conditionalFormatting>
  <conditionalFormatting sqref="I13">
    <cfRule type="cellIs" dxfId="44" priority="1" operator="equal">
      <formula>"A"</formula>
    </cfRule>
    <cfRule type="cellIs" dxfId="43" priority="2" operator="equal">
      <formula>"U"</formula>
    </cfRule>
    <cfRule type="cellIs" dxfId="42" priority="3" operator="equal">
      <formula>"OK"</formula>
    </cfRule>
  </conditionalFormatting>
  <dataValidations count="3">
    <dataValidation type="whole" allowBlank="1" showInputMessage="1" showErrorMessage="1" sqref="Q14:R73 U14:V73" xr:uid="{00000000-0002-0000-0700-000000000000}">
      <formula1>0</formula1>
      <formula2>1000</formula2>
    </dataValidation>
    <dataValidation type="list" allowBlank="1" showInputMessage="1" showErrorMessage="1" sqref="L14:O73" xr:uid="{00000000-0002-0000-0700-000001000000}">
      <formula1>$Z$14</formula1>
    </dataValidation>
    <dataValidation type="list" allowBlank="1" showInputMessage="1" showErrorMessage="1" sqref="H14:J73" xr:uid="{00000000-0002-0000-0700-000002000000}">
      <formula1>$Z$14:$Z$15</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5" t="s">
        <v>55</v>
      </c>
      <c r="F8" s="135"/>
      <c r="G8" s="135"/>
      <c r="H8" s="135"/>
      <c r="I8" s="135"/>
      <c r="J8" s="135"/>
      <c r="K8" s="135"/>
      <c r="L8" s="135"/>
      <c r="M8" s="135"/>
      <c r="N8" s="135"/>
      <c r="O8" s="135"/>
    </row>
    <row r="9" spans="1:27" ht="15" customHeight="1" x14ac:dyDescent="0.25">
      <c r="E9" s="135"/>
      <c r="F9" s="135"/>
      <c r="G9" s="135"/>
      <c r="H9" s="135"/>
      <c r="I9" s="135"/>
      <c r="J9" s="135"/>
      <c r="K9" s="135"/>
      <c r="L9" s="135"/>
      <c r="M9" s="135"/>
      <c r="N9" s="135"/>
      <c r="O9" s="135"/>
    </row>
    <row r="10" spans="1:27" x14ac:dyDescent="0.25"/>
    <row r="11" spans="1:27" ht="15" customHeight="1" x14ac:dyDescent="0.25">
      <c r="E11" s="123" t="s">
        <v>2</v>
      </c>
      <c r="F11" s="124"/>
      <c r="G11" s="8"/>
      <c r="H11" s="123" t="s">
        <v>25</v>
      </c>
      <c r="I11" s="136"/>
      <c r="J11" s="124"/>
      <c r="K11" s="9"/>
      <c r="L11" s="123" t="s">
        <v>26</v>
      </c>
      <c r="M11" s="136"/>
      <c r="N11" s="136"/>
      <c r="O11" s="124"/>
      <c r="P11" s="9"/>
      <c r="Q11" s="123" t="s">
        <v>46</v>
      </c>
      <c r="R11" s="136"/>
      <c r="S11" s="124"/>
      <c r="T11" s="9"/>
      <c r="U11" s="123" t="s">
        <v>36</v>
      </c>
      <c r="V11" s="136"/>
      <c r="W11" s="124"/>
      <c r="Y11" s="123" t="s">
        <v>29</v>
      </c>
      <c r="Z11" s="124"/>
    </row>
    <row r="12" spans="1:27" ht="15" customHeight="1" x14ac:dyDescent="0.25">
      <c r="E12" s="125"/>
      <c r="F12" s="126"/>
      <c r="G12" s="10"/>
      <c r="H12" s="127"/>
      <c r="I12" s="137"/>
      <c r="J12" s="128"/>
      <c r="K12" s="10"/>
      <c r="L12" s="127"/>
      <c r="M12" s="137"/>
      <c r="N12" s="137"/>
      <c r="O12" s="128"/>
      <c r="P12" s="10"/>
      <c r="Q12" s="127"/>
      <c r="R12" s="137"/>
      <c r="S12" s="128"/>
      <c r="T12" s="10"/>
      <c r="U12" s="127"/>
      <c r="V12" s="137"/>
      <c r="W12" s="128"/>
      <c r="Y12" s="127"/>
      <c r="Z12" s="128"/>
    </row>
    <row r="13" spans="1:27" ht="23.1" customHeight="1" x14ac:dyDescent="0.25">
      <c r="E13" s="127"/>
      <c r="F13" s="128"/>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x14ac:dyDescent="0.25">
      <c r="A14" s="25"/>
      <c r="B14" s="25"/>
      <c r="C14" s="25"/>
      <c r="D14" s="25"/>
      <c r="E14" s="26">
        <v>1</v>
      </c>
      <c r="F14" s="23" t="s">
        <v>88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89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90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91</v>
      </c>
      <c r="G17" s="27"/>
      <c r="H17" s="64"/>
      <c r="I17" s="64"/>
      <c r="J17" s="64"/>
      <c r="K17" s="28"/>
      <c r="L17" s="64"/>
      <c r="M17" s="64"/>
      <c r="N17" s="64"/>
      <c r="O17" s="64"/>
      <c r="P17" s="28"/>
      <c r="Q17" s="66"/>
      <c r="R17" s="66"/>
      <c r="S17" s="15" t="str">
        <f t="shared" si="0"/>
        <v/>
      </c>
      <c r="T17" s="28"/>
      <c r="U17" s="66"/>
      <c r="V17" s="66"/>
      <c r="W17" s="15" t="str">
        <f t="shared" si="1"/>
        <v/>
      </c>
      <c r="X17" s="25"/>
      <c r="Y17" s="129" t="s">
        <v>12</v>
      </c>
      <c r="Z17" s="129"/>
      <c r="AA17" s="25"/>
    </row>
    <row r="18" spans="1:27" s="29" customFormat="1" ht="22.5" x14ac:dyDescent="0.25">
      <c r="A18" s="25"/>
      <c r="B18" s="25"/>
      <c r="C18" s="25"/>
      <c r="D18" s="25"/>
      <c r="E18" s="26">
        <v>5</v>
      </c>
      <c r="F18" s="23" t="s">
        <v>92</v>
      </c>
      <c r="G18" s="27"/>
      <c r="H18" s="63"/>
      <c r="I18" s="63"/>
      <c r="J18" s="63"/>
      <c r="K18" s="28"/>
      <c r="L18" s="63"/>
      <c r="M18" s="63"/>
      <c r="N18" s="63"/>
      <c r="O18" s="63"/>
      <c r="P18" s="28"/>
      <c r="Q18" s="65"/>
      <c r="R18" s="65"/>
      <c r="S18" s="14" t="str">
        <f t="shared" si="0"/>
        <v/>
      </c>
      <c r="T18" s="28"/>
      <c r="U18" s="65"/>
      <c r="V18" s="65"/>
      <c r="W18" s="14" t="str">
        <f t="shared" si="1"/>
        <v/>
      </c>
      <c r="X18" s="25"/>
      <c r="Y18" s="130"/>
      <c r="Z18" s="130"/>
      <c r="AA18" s="25"/>
    </row>
    <row r="19" spans="1:27" s="29" customFormat="1" ht="22.5" x14ac:dyDescent="0.25">
      <c r="A19" s="25"/>
      <c r="B19" s="25"/>
      <c r="C19" s="25"/>
      <c r="D19" s="25"/>
      <c r="E19" s="30">
        <v>6</v>
      </c>
      <c r="F19" s="24" t="s">
        <v>93</v>
      </c>
      <c r="G19" s="27"/>
      <c r="H19" s="64"/>
      <c r="I19" s="64"/>
      <c r="J19" s="64"/>
      <c r="K19" s="28"/>
      <c r="L19" s="64"/>
      <c r="M19" s="64"/>
      <c r="N19" s="64"/>
      <c r="O19" s="64"/>
      <c r="P19" s="28"/>
      <c r="Q19" s="66"/>
      <c r="R19" s="66"/>
      <c r="S19" s="15" t="str">
        <f t="shared" si="0"/>
        <v/>
      </c>
      <c r="T19" s="28"/>
      <c r="U19" s="66"/>
      <c r="V19" s="66"/>
      <c r="W19" s="15" t="str">
        <f t="shared" si="1"/>
        <v/>
      </c>
      <c r="X19" s="25"/>
      <c r="Y19" s="130"/>
      <c r="Z19" s="130"/>
      <c r="AA19" s="25"/>
    </row>
    <row r="20" spans="1:27" s="29" customFormat="1" ht="22.5" x14ac:dyDescent="0.25">
      <c r="A20" s="25"/>
      <c r="B20" s="25"/>
      <c r="C20" s="25"/>
      <c r="D20" s="25"/>
      <c r="E20" s="26">
        <v>7</v>
      </c>
      <c r="F20" s="23" t="s">
        <v>94</v>
      </c>
      <c r="G20" s="27"/>
      <c r="H20" s="63"/>
      <c r="I20" s="63"/>
      <c r="J20" s="63"/>
      <c r="K20" s="28"/>
      <c r="L20" s="63"/>
      <c r="M20" s="63"/>
      <c r="N20" s="63"/>
      <c r="O20" s="63"/>
      <c r="P20" s="28"/>
      <c r="Q20" s="65"/>
      <c r="R20" s="65"/>
      <c r="S20" s="14" t="str">
        <f t="shared" si="0"/>
        <v/>
      </c>
      <c r="T20" s="28"/>
      <c r="U20" s="65"/>
      <c r="V20" s="65"/>
      <c r="W20" s="14" t="str">
        <f t="shared" si="1"/>
        <v/>
      </c>
      <c r="X20" s="25"/>
      <c r="Y20" s="130"/>
      <c r="Z20" s="130"/>
      <c r="AA20" s="25"/>
    </row>
    <row r="21" spans="1:27" s="29" customFormat="1" ht="22.5" x14ac:dyDescent="0.25">
      <c r="A21" s="25"/>
      <c r="B21" s="25"/>
      <c r="C21" s="25"/>
      <c r="D21" s="25"/>
      <c r="E21" s="30">
        <v>8</v>
      </c>
      <c r="F21" s="24" t="s">
        <v>95</v>
      </c>
      <c r="G21" s="27"/>
      <c r="H21" s="64"/>
      <c r="I21" s="64"/>
      <c r="J21" s="64"/>
      <c r="K21" s="28"/>
      <c r="L21" s="64"/>
      <c r="M21" s="64"/>
      <c r="N21" s="64"/>
      <c r="O21" s="64"/>
      <c r="P21" s="28"/>
      <c r="Q21" s="66"/>
      <c r="R21" s="66"/>
      <c r="S21" s="15" t="str">
        <f t="shared" si="0"/>
        <v/>
      </c>
      <c r="T21" s="28"/>
      <c r="U21" s="66"/>
      <c r="V21" s="66"/>
      <c r="W21" s="15" t="str">
        <f t="shared" si="1"/>
        <v/>
      </c>
      <c r="X21" s="25"/>
      <c r="Y21" s="130"/>
      <c r="Z21" s="130"/>
      <c r="AA21" s="25"/>
    </row>
    <row r="22" spans="1:27" s="29" customFormat="1" ht="22.5" x14ac:dyDescent="0.25">
      <c r="A22" s="25"/>
      <c r="B22" s="25"/>
      <c r="C22" s="25"/>
      <c r="D22" s="25"/>
      <c r="E22" s="26">
        <v>9</v>
      </c>
      <c r="F22" s="23" t="s">
        <v>96</v>
      </c>
      <c r="G22" s="27"/>
      <c r="H22" s="63"/>
      <c r="I22" s="63"/>
      <c r="J22" s="63"/>
      <c r="K22" s="28"/>
      <c r="L22" s="63"/>
      <c r="M22" s="63"/>
      <c r="N22" s="63"/>
      <c r="O22" s="63"/>
      <c r="P22" s="28"/>
      <c r="Q22" s="65"/>
      <c r="R22" s="65"/>
      <c r="S22" s="14" t="str">
        <f t="shared" si="0"/>
        <v/>
      </c>
      <c r="T22" s="28"/>
      <c r="U22" s="65"/>
      <c r="V22" s="65"/>
      <c r="W22" s="14" t="str">
        <f t="shared" si="1"/>
        <v/>
      </c>
      <c r="X22" s="25"/>
      <c r="Y22" s="130"/>
      <c r="Z22" s="130"/>
      <c r="AA22" s="25"/>
    </row>
    <row r="23" spans="1:27" s="29" customFormat="1" x14ac:dyDescent="0.25">
      <c r="A23" s="25"/>
      <c r="B23" s="25"/>
      <c r="C23" s="25"/>
      <c r="D23" s="25"/>
      <c r="E23" s="30">
        <v>10</v>
      </c>
      <c r="F23" s="24" t="s">
        <v>97</v>
      </c>
      <c r="G23" s="27"/>
      <c r="H23" s="64"/>
      <c r="I23" s="64"/>
      <c r="J23" s="64"/>
      <c r="K23" s="28"/>
      <c r="L23" s="64"/>
      <c r="M23" s="64"/>
      <c r="N23" s="64"/>
      <c r="O23" s="64"/>
      <c r="P23" s="28"/>
      <c r="Q23" s="66"/>
      <c r="R23" s="66"/>
      <c r="S23" s="15" t="str">
        <f t="shared" si="0"/>
        <v/>
      </c>
      <c r="T23" s="28"/>
      <c r="U23" s="66"/>
      <c r="V23" s="66"/>
      <c r="W23" s="15" t="str">
        <f t="shared" si="1"/>
        <v/>
      </c>
      <c r="X23" s="25"/>
      <c r="Y23" s="130"/>
      <c r="Z23" s="130"/>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30"/>
      <c r="Z24" s="130"/>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30"/>
      <c r="Z25" s="130"/>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30"/>
      <c r="Z26" s="130"/>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6aRiyLg+0pJ4iJcPzvOUbT4Y+z205LDiDZdXXt0tF/xhvqVajQukE/BwmSxXjzZmKzS3e+PJqcznRWJcmPDAow==" saltValue="Jj3yBWHet11Uxlh2SONn/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41" priority="9" operator="equal">
      <formula>$Z$15</formula>
    </cfRule>
    <cfRule type="cellIs" dxfId="40" priority="10" operator="equal">
      <formula>$Z$14</formula>
    </cfRule>
  </conditionalFormatting>
  <conditionalFormatting sqref="H52:J73 L52:O73">
    <cfRule type="cellIs" dxfId="39" priority="7" operator="equal">
      <formula>$Z$15</formula>
    </cfRule>
    <cfRule type="cellIs" dxfId="38" priority="8" operator="equal">
      <formula>$Z$14</formula>
    </cfRule>
  </conditionalFormatting>
  <conditionalFormatting sqref="I13">
    <cfRule type="cellIs" dxfId="37" priority="1" operator="equal">
      <formula>"A"</formula>
    </cfRule>
    <cfRule type="cellIs" dxfId="36" priority="2" operator="equal">
      <formula>"U"</formula>
    </cfRule>
    <cfRule type="cellIs" dxfId="35"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14</vt:i4>
      </vt:variant>
    </vt:vector>
  </HeadingPairs>
  <TitlesOfParts>
    <vt:vector size="14" baseType="lpstr">
      <vt:lpstr>Capa</vt:lpstr>
      <vt:lpstr>Concurso</vt:lpstr>
      <vt:lpstr>Disciplinas</vt:lpstr>
      <vt:lpstr>Estatisticas</vt:lpstr>
      <vt:lpstr>D1</vt:lpstr>
      <vt:lpstr>D2</vt:lpstr>
      <vt:lpstr>D3</vt:lpstr>
      <vt:lpstr>D4</vt:lpstr>
      <vt:lpstr>D5</vt:lpstr>
      <vt:lpstr>D6</vt:lpstr>
      <vt:lpstr>D7</vt:lpstr>
      <vt:lpstr>D8</vt:lpstr>
      <vt:lpstr>D9</vt:lpstr>
      <vt:lpstr>D10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2021-01-15T11:23:22Z</dcterms:modified>
</cp:coreProperties>
</file>