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707"/>
  <workbookPr showInkAnnotation="0" codeName="EstaPasta_de_trabalho"/>
  <mc:AlternateContent xmlns:mc="http://schemas.openxmlformats.org/markup-compatibility/2006">
    <mc:Choice Requires="x15">
      <x15ac:absPath xmlns:x15ac="http://schemas.microsoft.com/office/spreadsheetml/2010/11/ac" url="C:\Users\Augusto\Downloads\"/>
    </mc:Choice>
  </mc:AlternateContent>
  <xr:revisionPtr revIDLastSave="0" documentId="13_ncr:1_{89309CFE-AE24-42BE-9398-1AAE10A7372B}" xr6:coauthVersionLast="46" xr6:coauthVersionMax="46"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isticas" sheetId="7" r:id="rId4"/>
    <sheet name="D1" sheetId="8" r:id="rId5"/>
    <sheet name="D2" sheetId="9" r:id="rId6"/>
    <sheet name="D3" sheetId="11" r:id="rId7"/>
    <sheet name="D4" sheetId="12" r:id="rId8"/>
    <sheet name="D5" sheetId="30" r:id="rId9"/>
    <sheet name="D6" sheetId="15" r:id="rId10"/>
    <sheet name="D7" sheetId="31" r:id="rId11"/>
    <sheet name="D8" sheetId="17" r:id="rId12"/>
    <sheet name="D9" sheetId="32" r:id="rId1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4" i="32" l="1"/>
  <c r="N74" i="32"/>
  <c r="M74" i="32"/>
  <c r="L74" i="32"/>
  <c r="J74" i="32"/>
  <c r="I74" i="32"/>
  <c r="H74" i="32"/>
  <c r="O74" i="17"/>
  <c r="N74" i="17"/>
  <c r="M74" i="17"/>
  <c r="L74" i="17"/>
  <c r="J74" i="17"/>
  <c r="I74" i="17"/>
  <c r="H74" i="17"/>
  <c r="O74" i="31"/>
  <c r="N74" i="31"/>
  <c r="M74" i="31"/>
  <c r="L74" i="31"/>
  <c r="J74" i="31"/>
  <c r="I74" i="31"/>
  <c r="H74" i="31"/>
  <c r="O74" i="15"/>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U74" i="8"/>
  <c r="R74" i="8"/>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U74" i="9"/>
  <c r="R74" i="9"/>
  <c r="Q74" i="9"/>
  <c r="S74" i="9" s="1"/>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R74" i="11"/>
  <c r="S74" i="11" s="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W74" i="12" s="1"/>
  <c r="U74" i="12"/>
  <c r="R74" i="12"/>
  <c r="S74" i="12" s="1"/>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32"/>
  <c r="U74" i="32"/>
  <c r="R74" i="32"/>
  <c r="S74" i="32" s="1"/>
  <c r="Q74" i="32"/>
  <c r="W52" i="32"/>
  <c r="S52" i="32"/>
  <c r="W51" i="32"/>
  <c r="S51" i="32"/>
  <c r="W50" i="32"/>
  <c r="S50" i="32"/>
  <c r="W49" i="32"/>
  <c r="S49" i="32"/>
  <c r="W48" i="32"/>
  <c r="S48" i="32"/>
  <c r="W47" i="32"/>
  <c r="S47" i="32"/>
  <c r="W46" i="32"/>
  <c r="S46" i="32"/>
  <c r="W45" i="32"/>
  <c r="S45" i="32"/>
  <c r="W44" i="32"/>
  <c r="S44" i="32"/>
  <c r="W43" i="32"/>
  <c r="S43" i="32"/>
  <c r="W42" i="32"/>
  <c r="S42" i="32"/>
  <c r="W41" i="32"/>
  <c r="S41" i="32"/>
  <c r="W40" i="32"/>
  <c r="S40" i="32"/>
  <c r="W39" i="32"/>
  <c r="S39" i="32"/>
  <c r="W38" i="32"/>
  <c r="S38" i="32"/>
  <c r="W37" i="32"/>
  <c r="S37" i="32"/>
  <c r="W36" i="32"/>
  <c r="S36" i="32"/>
  <c r="W35" i="32"/>
  <c r="S35" i="32"/>
  <c r="W34" i="32"/>
  <c r="S34" i="32"/>
  <c r="S33" i="32"/>
  <c r="S32" i="32"/>
  <c r="S31" i="32"/>
  <c r="S30" i="32"/>
  <c r="W29" i="32"/>
  <c r="S29" i="32"/>
  <c r="W28" i="32"/>
  <c r="S28" i="32"/>
  <c r="W27" i="32"/>
  <c r="S27" i="32"/>
  <c r="W26" i="32"/>
  <c r="S26" i="32"/>
  <c r="W25" i="32"/>
  <c r="S25" i="32"/>
  <c r="W24" i="32"/>
  <c r="S24" i="32"/>
  <c r="W23" i="32"/>
  <c r="S23" i="32"/>
  <c r="W22" i="32"/>
  <c r="S22" i="32"/>
  <c r="W21" i="32"/>
  <c r="S21" i="32"/>
  <c r="W20" i="32"/>
  <c r="S20" i="32"/>
  <c r="W19" i="32"/>
  <c r="S19" i="32"/>
  <c r="W18" i="32"/>
  <c r="S18" i="32"/>
  <c r="W17" i="32"/>
  <c r="S17" i="32"/>
  <c r="W16" i="32"/>
  <c r="S16" i="32"/>
  <c r="W15" i="32"/>
  <c r="S15" i="32"/>
  <c r="W14" i="32"/>
  <c r="S14" i="32"/>
  <c r="V74" i="17"/>
  <c r="U74" i="17"/>
  <c r="R74" i="17"/>
  <c r="Q74" i="17"/>
  <c r="W52" i="17"/>
  <c r="S52" i="17"/>
  <c r="W51" i="17"/>
  <c r="S51" i="17"/>
  <c r="W50" i="17"/>
  <c r="S50" i="17"/>
  <c r="W49" i="17"/>
  <c r="S49" i="17"/>
  <c r="W48" i="17"/>
  <c r="S48" i="17"/>
  <c r="W47" i="17"/>
  <c r="S47" i="17"/>
  <c r="W46" i="17"/>
  <c r="S46" i="17"/>
  <c r="W45" i="17"/>
  <c r="S45" i="17"/>
  <c r="W44" i="17"/>
  <c r="S44" i="17"/>
  <c r="W43" i="17"/>
  <c r="S43" i="17"/>
  <c r="W42" i="17"/>
  <c r="S42" i="17"/>
  <c r="W41" i="17"/>
  <c r="S41" i="17"/>
  <c r="W40" i="17"/>
  <c r="S40" i="17"/>
  <c r="W39" i="17"/>
  <c r="S39" i="17"/>
  <c r="W38" i="17"/>
  <c r="S38" i="17"/>
  <c r="W37" i="17"/>
  <c r="S37" i="17"/>
  <c r="W36" i="17"/>
  <c r="S36" i="17"/>
  <c r="W35" i="17"/>
  <c r="S35" i="17"/>
  <c r="W34" i="17"/>
  <c r="S34" i="17"/>
  <c r="S33" i="17"/>
  <c r="S32" i="17"/>
  <c r="S31" i="17"/>
  <c r="S30" i="17"/>
  <c r="W29" i="17"/>
  <c r="S29" i="17"/>
  <c r="W28" i="17"/>
  <c r="S28" i="17"/>
  <c r="W27" i="17"/>
  <c r="S27" i="17"/>
  <c r="W26" i="17"/>
  <c r="S26" i="17"/>
  <c r="W25" i="17"/>
  <c r="S25" i="17"/>
  <c r="W24" i="17"/>
  <c r="S24" i="17"/>
  <c r="W23" i="17"/>
  <c r="S23" i="17"/>
  <c r="W22" i="17"/>
  <c r="S22" i="17"/>
  <c r="W21" i="17"/>
  <c r="S21" i="17"/>
  <c r="W20" i="17"/>
  <c r="S20" i="17"/>
  <c r="W19" i="17"/>
  <c r="S19" i="17"/>
  <c r="W18" i="17"/>
  <c r="S18" i="17"/>
  <c r="W17" i="17"/>
  <c r="S17" i="17"/>
  <c r="W16" i="17"/>
  <c r="S16" i="17"/>
  <c r="W15" i="17"/>
  <c r="S15" i="17"/>
  <c r="W14" i="17"/>
  <c r="S14" i="17"/>
  <c r="V74" i="31"/>
  <c r="U74" i="31"/>
  <c r="R74" i="31"/>
  <c r="S74" i="31" s="1"/>
  <c r="Q74" i="31"/>
  <c r="W52" i="31"/>
  <c r="S52" i="31"/>
  <c r="W51" i="31"/>
  <c r="S51" i="31"/>
  <c r="W50" i="31"/>
  <c r="S50" i="31"/>
  <c r="W49" i="31"/>
  <c r="S49" i="31"/>
  <c r="W48" i="31"/>
  <c r="S48" i="31"/>
  <c r="W47" i="31"/>
  <c r="S47" i="31"/>
  <c r="W46" i="31"/>
  <c r="S46" i="31"/>
  <c r="W45" i="31"/>
  <c r="S45" i="31"/>
  <c r="W44" i="31"/>
  <c r="S44" i="31"/>
  <c r="W43" i="31"/>
  <c r="S43" i="31"/>
  <c r="W42" i="31"/>
  <c r="S42" i="31"/>
  <c r="W41" i="31"/>
  <c r="S41" i="31"/>
  <c r="W40" i="31"/>
  <c r="S40" i="31"/>
  <c r="W39" i="31"/>
  <c r="S39" i="31"/>
  <c r="W38" i="31"/>
  <c r="S38" i="31"/>
  <c r="W37" i="31"/>
  <c r="S37" i="31"/>
  <c r="W36" i="31"/>
  <c r="S36" i="31"/>
  <c r="W35" i="31"/>
  <c r="S35" i="31"/>
  <c r="W34" i="31"/>
  <c r="S34" i="31"/>
  <c r="S33" i="31"/>
  <c r="S32" i="31"/>
  <c r="S31" i="31"/>
  <c r="S30" i="31"/>
  <c r="W29" i="31"/>
  <c r="S29" i="31"/>
  <c r="W28" i="31"/>
  <c r="S28" i="31"/>
  <c r="W27" i="31"/>
  <c r="S27" i="31"/>
  <c r="W26" i="31"/>
  <c r="S26" i="31"/>
  <c r="W25" i="31"/>
  <c r="S25" i="31"/>
  <c r="W24" i="31"/>
  <c r="S24" i="31"/>
  <c r="W23" i="31"/>
  <c r="S23" i="31"/>
  <c r="W22" i="31"/>
  <c r="S22" i="31"/>
  <c r="W21" i="31"/>
  <c r="S21" i="31"/>
  <c r="W20" i="31"/>
  <c r="S20" i="31"/>
  <c r="W19" i="31"/>
  <c r="S19" i="31"/>
  <c r="W18" i="31"/>
  <c r="S18" i="31"/>
  <c r="W17" i="31"/>
  <c r="S17" i="31"/>
  <c r="W16" i="31"/>
  <c r="S16" i="31"/>
  <c r="W15" i="31"/>
  <c r="S15" i="31"/>
  <c r="W14" i="31"/>
  <c r="S14" i="31"/>
  <c r="V74" i="15"/>
  <c r="W74" i="15" s="1"/>
  <c r="U74" i="15"/>
  <c r="R74" i="15"/>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U74" i="30"/>
  <c r="R74" i="30"/>
  <c r="S74" i="30" s="1"/>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S74" i="15" l="1"/>
  <c r="S74" i="17"/>
  <c r="W74" i="9"/>
  <c r="S74" i="8"/>
  <c r="W74" i="11"/>
  <c r="W74" i="32"/>
  <c r="W74" i="17"/>
  <c r="W74" i="31"/>
  <c r="W74" i="30"/>
  <c r="W74" i="8"/>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8" i="7"/>
  <c r="J37" i="7"/>
  <c r="G37" i="7"/>
  <c r="J34" i="7"/>
  <c r="G33" i="7"/>
  <c r="V19" i="6"/>
  <c r="U19" i="6"/>
  <c r="R19" i="6"/>
  <c r="Q19" i="6"/>
  <c r="O19" i="6"/>
  <c r="N19" i="6"/>
  <c r="M19" i="6"/>
  <c r="L19" i="6"/>
  <c r="J19" i="6"/>
  <c r="I19" i="6"/>
  <c r="H19" i="6"/>
  <c r="V18" i="6"/>
  <c r="W18" i="6" s="1"/>
  <c r="J16" i="7" s="1"/>
  <c r="U18" i="6"/>
  <c r="R18" i="6"/>
  <c r="Q18" i="6"/>
  <c r="O18" i="6"/>
  <c r="N18" i="6"/>
  <c r="M18" i="6"/>
  <c r="L18" i="6"/>
  <c r="J18" i="6"/>
  <c r="I18" i="6"/>
  <c r="H18" i="6"/>
  <c r="V17" i="6"/>
  <c r="U17" i="6"/>
  <c r="R17" i="6"/>
  <c r="Q17" i="6"/>
  <c r="S17" i="6" s="1"/>
  <c r="I15" i="7" s="1"/>
  <c r="O17" i="6"/>
  <c r="N17" i="6"/>
  <c r="M17" i="6"/>
  <c r="L17" i="6"/>
  <c r="J17" i="6"/>
  <c r="I17" i="6"/>
  <c r="H17" i="6"/>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J33" i="7"/>
  <c r="V11" i="6"/>
  <c r="U11" i="6"/>
  <c r="R11" i="6"/>
  <c r="Q11" i="6"/>
  <c r="O11" i="6"/>
  <c r="N11" i="6"/>
  <c r="M11" i="6"/>
  <c r="L11" i="6"/>
  <c r="J11" i="6"/>
  <c r="I11" i="6"/>
  <c r="H11" i="6"/>
  <c r="S19" i="6" l="1"/>
  <c r="I17" i="7" s="1"/>
  <c r="J28" i="7"/>
  <c r="J30" i="7"/>
  <c r="I32" i="7"/>
  <c r="J22" i="7"/>
  <c r="I28" i="7"/>
  <c r="J27" i="7"/>
  <c r="J24" i="7"/>
  <c r="J18" i="7"/>
  <c r="J20" i="7"/>
  <c r="I41" i="6"/>
  <c r="N41" i="6"/>
  <c r="W12" i="6"/>
  <c r="J10" i="7" s="1"/>
  <c r="S18" i="6"/>
  <c r="I16" i="7" s="1"/>
  <c r="J21" i="7"/>
  <c r="J29" i="7"/>
  <c r="I31" i="7"/>
  <c r="W13" i="6"/>
  <c r="J11" i="7" s="1"/>
  <c r="H13" i="7"/>
  <c r="W17" i="6"/>
  <c r="J15" i="7" s="1"/>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S16" i="6"/>
  <c r="I14" i="7" s="1"/>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W19" i="6"/>
  <c r="J17" i="7" s="1"/>
  <c r="G10" i="7"/>
  <c r="H9" i="7"/>
  <c r="U41" i="6"/>
  <c r="W11" i="6" l="1"/>
  <c r="J9" i="7" s="1"/>
  <c r="V41" i="6"/>
  <c r="W41" i="6" s="1"/>
  <c r="R41" i="6" l="1"/>
  <c r="S11" i="6" l="1"/>
  <c r="I9" i="7" s="1"/>
  <c r="Q41" i="6" l="1"/>
  <c r="S41" i="6" s="1"/>
</calcChain>
</file>

<file path=xl/sharedStrings.xml><?xml version="1.0" encoding="utf-8"?>
<sst xmlns="http://schemas.openxmlformats.org/spreadsheetml/2006/main" count="389" uniqueCount="140">
  <si>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</si>
  <si>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</si>
  <si>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</si>
  <si>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</si>
  <si>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</si>
  <si>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</si>
  <si>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</si>
  <si>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</si>
  <si>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</si>
  <si>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</si>
  <si>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</si>
  <si>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</si>
  <si>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</si>
  <si>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</si>
  <si>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</si>
  <si>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</si>
  <si>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</si>
  <si>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</si>
  <si>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</si>
  <si>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</si>
  <si>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</si>
  <si>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</si>
  <si>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</si>
  <si>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</si>
  <si>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</si>
  <si>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</si>
  <si>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</si>
  <si>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</si>
  <si>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</si>
  <si>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</si>
  <si>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</si>
  <si>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</si>
  <si>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</si>
  <si>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</si>
  <si>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</si>
  <si>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</si>
  <si>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</si>
  <si>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</si>
  <si>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</si>
  <si>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</si>
  <si>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</si>
  <si>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</si>
  <si>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</si>
  <si>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</si>
  <si>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</si>
  <si>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</si>
  <si>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</si>
  <si>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POLÍCIA FEDERAL</t>
  </si>
  <si>
    <t>CESPE</t>
  </si>
  <si>
    <t>http://www.cespe.unb.br/concursos/pf_18/arquivos/ED_1_DPF_2018___ABT.PDF</t>
  </si>
  <si>
    <t>AGENTE DE POLÍCIA FEDERAL</t>
  </si>
  <si>
    <t>N/A</t>
  </si>
  <si>
    <t>CURSO SUPERIOR EM NÍVEL DE GRADUAÇÃO</t>
  </si>
  <si>
    <t>LÍNGUA PORTUGUESA</t>
  </si>
  <si>
    <t>NOÇÕES DE DIREITO ADMINISTRATIVO</t>
  </si>
  <si>
    <t>NOÇÕES DE DIREITO CONSTITUCIONAL</t>
  </si>
  <si>
    <t>NOÇÕES DE DIREITO PENAL E DE DIREITO PROCESSUAL PENAL</t>
  </si>
  <si>
    <t>LEGISLAÇÃO ESPECIAL</t>
  </si>
  <si>
    <t>ESTATÍSTICA</t>
  </si>
  <si>
    <t>RACIOCÍNIO LÓGICO</t>
  </si>
  <si>
    <t>Bloco I: 60
LÍNGUA PORTUGUESA, NOÇÕES DE DIREITO ADMINISTRATIVO, NOÇÕES DE DIREITO CONSTITUCIONAL, NOÇÕES DE DIREITO PENAL E DE DIREITO PROCESSUAL PENAL, LEGISLAÇÃO ESPECIAL, ESTATÍSTICA,RACIOCÍNIO LÓGICO
Bloco II: 36
INFORMÁTICA
Bloco III: 24
CONTABILIDADE GERAL</t>
  </si>
  <si>
    <t>CONTABILIDADE GERAL</t>
  </si>
  <si>
    <t xml:space="preserve">Compreensão e interpretação de textos de gêneros variados. </t>
  </si>
  <si>
    <t xml:space="preserve">Reconhecimento de tipos e gêneros textuais. </t>
  </si>
  <si>
    <t xml:space="preserve">Domínio da ortografia oficial. </t>
  </si>
  <si>
    <t xml:space="preserve">Domínio dos mecanismos de coesão textual. Emprego de elementos de referenciação, substituição e repetição, de conectores e de outros elementos de sequenciação textual. Emprego de tempos e modos verbais. </t>
  </si>
  <si>
    <t xml:space="preserve">Domínio da estrutura morfossintática do período. Emprego das classes de palavras. Relações de coordenação entre orações e entre termos da oração. Relações de subordinação entre orações e entre termos da oração. Emprego dos sinais de pontuação. Concordância verbal e nominal. Regência verbal e nominal. Emprego do sinal indicativo de crase. Colocação dos pronomes átonos. </t>
  </si>
  <si>
    <t xml:space="preserve">Reescrita de frases e parágrafos do texto. Significação das palavras. Substituição de palavras ou de trechos de texto. Reorganização da estrutura de orações e de períodos do texto. Reescrita de textos de diferentes gêneros e níveis de formalidade. </t>
  </si>
  <si>
    <t>Correspondência oficial (conforme Manual de Redação da Presidência da República). Aspectos gerais da redação oficial. Finalidade dos expedientes oficiais. Adequação da linguagem ao tipo de documento. Adequação do formato do texto ao gênero.</t>
  </si>
  <si>
    <t xml:space="preserve">Noções de organização administrativa. Centralização, descentralização, concentração e desconcentração. Administração direta e indireta. Autarquias, fundações, empresas públicas e sociedades de economia mista. </t>
  </si>
  <si>
    <t xml:space="preserve">Ato administrativo. Conceito, requisitos, atributos, classificação e espécies. </t>
  </si>
  <si>
    <t>Agentes públicos. Legislação pertinente. Lei nº 8.112/1990 e suas alterações. Disposições constitucionais aplicáveis. Disposições doutrinárias. Conceito. Espécies. Cargo, emprego e função pública.</t>
  </si>
  <si>
    <t xml:space="preserve">Poderes administrativos. Hierárquico, disciplinar, regulamentar e de polícia. Uso e abuso do poder. </t>
  </si>
  <si>
    <t xml:space="preserve">Licitação. Princípios. Contratação direta: dispensa e inexigibilidade. Modalidades. Tipos. Procedimento. </t>
  </si>
  <si>
    <t xml:space="preserve">Controle da Administração Pública. Controle exercido pela Administração Pública. Controle judicial. Controle legislativo. </t>
  </si>
  <si>
    <t xml:space="preserve">Responsabilidade civil do Estado. Responsabilidade civil do Estado no direito brasileiro. Responsabilidade por ato comissivo do Estado. Responsabilidade por omissão do Estado. Requisitos para a demonstração da responsabilidade do Estado. Causas excludentes e atenuantes da responsabilidade do Estado. </t>
  </si>
  <si>
    <t>Regime jurídico-administrativo. Conceito. Princípios expressos e implícitos da Administração Pública.</t>
  </si>
  <si>
    <t xml:space="preserve">Direitos e garantias fundamentais: direitos e deveres individuais e coletivos; direito à vida, à liberdade, à igualdade, à segurança e à propriedade; direitos sociais; nacionalidade; cidadania e direitos políticos; partidos políticos; garantias constitucionais individuais; garantias dos direitos coletivos, sociais e políticos. </t>
  </si>
  <si>
    <t xml:space="preserve">Poder Executivo: forma e sistema de governo; chefia de Estado e chefia de governo. </t>
  </si>
  <si>
    <t xml:space="preserve">Defesa do Estado e das instituições democráticas: segurança pública; organização da segurança pública. </t>
  </si>
  <si>
    <t>Ordem social: base e objetivos da ordem social; seguridade social; meio ambiente; família, criança, adolescente, idoso, índio.</t>
  </si>
  <si>
    <t xml:space="preserve">Princípios básicos. </t>
  </si>
  <si>
    <t xml:space="preserve">Aplicação da lei penal. A lei penal no tempo e no espaço. Tempo e lugar do crime. Territorialidade e extraterritorialidade da lei penal. </t>
  </si>
  <si>
    <t xml:space="preserve">O fato típico e seus elementos. Crime consumado e tentado. Ilicitude e causas de exclusão. Excesso punível. </t>
  </si>
  <si>
    <t xml:space="preserve">Crimes contra a pessoa. </t>
  </si>
  <si>
    <t xml:space="preserve">Crimes contra o patrimônio. </t>
  </si>
  <si>
    <t xml:space="preserve">Crimes contra a fé pública. </t>
  </si>
  <si>
    <t xml:space="preserve">Crimes contra a Administração Pública. </t>
  </si>
  <si>
    <t xml:space="preserve">Inquérito policial. Histórico, natureza, conceito, finalidade, características, fundamento, titularidade, grau de cognição, valor probatório, formas de instauração, notitia criminis, delatio criminis, procedimentos investigativos, indiciamento, garantias do investigado; conclusão. </t>
  </si>
  <si>
    <t xml:space="preserve">Prova. Preservação de local de crime. Requisitos e ônus da prova. Nulidade da prova. Documentos de prova. Reconhecimento de pessoas e coisas. Acareação. Indícios. Busca e apreensão. </t>
  </si>
  <si>
    <t>Restrição de liberdade. Prisão em flagrante.</t>
  </si>
  <si>
    <t xml:space="preserve">Lei nº 7.102/1983 e suas alterações. </t>
  </si>
  <si>
    <t xml:space="preserve">Lei nº 10.357/2001. </t>
  </si>
  <si>
    <t xml:space="preserve">Lei nº 13.445/2017. </t>
  </si>
  <si>
    <t xml:space="preserve">Lei nº 11.343/2006 e suas alterações (aspectos penais e processuais penais). </t>
  </si>
  <si>
    <t xml:space="preserve">Lei nº 4.898/1965 e suas alterações. (aspectos penais e processuais penais). </t>
  </si>
  <si>
    <t xml:space="preserve">Lei nº 9.455/1997 e suas alterações (aspectos penais e processuais penais). </t>
  </si>
  <si>
    <t xml:space="preserve">Lei nº 8.069/1990 e suas alterações (aspectos penais e processuais penais). </t>
  </si>
  <si>
    <t xml:space="preserve">Lei nº 10.826/2003 e suas alterações (aspectos penais e processuais penais). </t>
  </si>
  <si>
    <t xml:space="preserve">Lei nº 9.605/1998 e suas alterações (aspectos penais e processuais penais). </t>
  </si>
  <si>
    <t>Lei nº 10.446/2002 e suas alterações.</t>
  </si>
  <si>
    <t xml:space="preserve">Estatística descritiva e análise exploratória de dados: gráficos, diagramas, tabelas, medidas descritivas (posição, dispersão, assimetria e curtose). </t>
  </si>
  <si>
    <t xml:space="preserve">Probabilidade. Definições básicas e axiomas. Probabilidade condicional e independência. Variáveis aleatórias discretas e contínuas. Distribuição de probabilidades. Função de probabilidade. Função densidade de probabilidade. Esperança e momentos. Distribuições especiais. Distribuições condicionais e independência. Transformação de variáveis. Leis dos grandes números. Teorema central do limite. Amostras aleatórias. Distribuições amostrais. </t>
  </si>
  <si>
    <t xml:space="preserve">Análise de regressão linear. Critérios de mínimos quadrados e de máxima verossimilhança. Modelos de regressão linear. Inferência sobre os parâmetros do modelo. Análise de variância. Análise de resíduos. </t>
  </si>
  <si>
    <t>Técnicas de amostragem: amostragem aleatória simples, estratificada, sistemática e por conglomerados. Tamanho amostral.</t>
  </si>
  <si>
    <t xml:space="preserve">Inferência estatística. Estimação pontual: métodos de estimação, propriedades dos estimadores, suficiência. Estimação intervalar: intervalos de confiança, intervalos de credibilidade. Testes de hipóteses: hipóteses simples e compostas, níveis de significância e potência de um teste, teste t de Student, teste qui-quadrado. </t>
  </si>
  <si>
    <t xml:space="preserve">Estruturas lógicas. </t>
  </si>
  <si>
    <t xml:space="preserve">Lógica de argumentação: analogias, inferências, deduções e conclusões. </t>
  </si>
  <si>
    <t xml:space="preserve">Lógica sentencial (ou proposicional). Proposições simples e compostas. Tabelas-verdade. Equivalências. Leis de Morgan. Diagramas lógicos. </t>
  </si>
  <si>
    <t xml:space="preserve">Lógica de primeira ordem. </t>
  </si>
  <si>
    <t xml:space="preserve">Princípios de contagem e probabilidade. </t>
  </si>
  <si>
    <t xml:space="preserve">Operações com conjuntos. </t>
  </si>
  <si>
    <t>Raciocínio lógico envolvendo problemas aritméticos, geométricos e matriciais.</t>
  </si>
  <si>
    <t>INFORMÁTICA</t>
  </si>
  <si>
    <t xml:space="preserve">Conceito de internet e intranet. </t>
  </si>
  <si>
    <t xml:space="preserve">Conceitos e modos de utilização de tecnologias, ferramentas, aplicativos e procedimentos associados a internet/intranet. Ferramentas e aplicativos comerciais de navegação, de correio eletrônico, de grupos de discussão, de busca, de pesquisa e de redes sociais. Noções de sistema operacional (ambiente Linux e Windows). Acesso à distância a computadores, transferência de informação e arquivos, aplicativos de áudio, vídeo e multimídia. Edição de textos, planilhas e apresentações (ambientes Microsoft Office e BrOffice). </t>
  </si>
  <si>
    <t xml:space="preserve">Redes de computadores. </t>
  </si>
  <si>
    <t xml:space="preserve">Conceitos de proteção e segurança. Noções de vírus, worms e pragas virtuais. Aplicativos para segurança (antivírus, firewall, anti-spyware etc.). </t>
  </si>
  <si>
    <t>Computação na nuvem (cloud computing).</t>
  </si>
  <si>
    <t xml:space="preserve"> Fundamentos da Teoria Geral de Sistemas. </t>
  </si>
  <si>
    <t xml:space="preserve">Sistemas de informação. Fases e etapas de sistema de informação. </t>
  </si>
  <si>
    <t xml:space="preserve">Teoria da informação. Conceitos de informação, dados, representação de dados, de conhecimentos, segurança e inteligência. </t>
  </si>
  <si>
    <t xml:space="preserve">Banco de dados. Base de dados, documentação e prototipação. Modelagem conceitual: abstração, modelo entidade-relacionamento, análise funcional e administração de dados. Dados estruturados e não estruturados. Banco de dados relacionais: conceitos básicos e características. Chaves e relacionamentos. Noções de mineração de dados: conceituação e características. Noções de aprendizado de máquina. Noções de bigdata: conceito, premissas e aplicação. </t>
  </si>
  <si>
    <t xml:space="preserve">Redes de comunicação. Introdução a redes (computação/telecomunicações). Camada física, de enlace de dados e subcamada de acesso ao meio. Noções básicas de transmissão de dados: tipos de enlace, códigos, modos e meios de transmissão. </t>
  </si>
  <si>
    <t xml:space="preserve">Redes de computadores: locais, metropolitanas e de longa distância. Terminologia e aplicações, topologias, modelos de arquitetura (OSI/ISO e TCP/IP) e protocolos. Interconexão de redes, nível de transporte. </t>
  </si>
  <si>
    <t xml:space="preserve">Noções de programação python e R. </t>
  </si>
  <si>
    <t xml:space="preserve">API (application programming interface). </t>
  </si>
  <si>
    <t>Metadados de arquivos.</t>
  </si>
  <si>
    <t xml:space="preserve">Conceitos, objetivos e finalidades da contabilidade. </t>
  </si>
  <si>
    <t xml:space="preserve">Patrimônio: componentes, equação fundamental do patrimônio, situação líquida, representação gráfica. </t>
  </si>
  <si>
    <t xml:space="preserve">Atos e fatos administrativos: conceitos, fatos permutativos, modificativos e mistos. </t>
  </si>
  <si>
    <t xml:space="preserve">Contas: conceitos, contas de débitos, contas de créditos e saldos. </t>
  </si>
  <si>
    <t>Plano de contas: conceitos, elenco de contas, função e funcionamento das contas.</t>
  </si>
  <si>
    <t xml:space="preserve"> Escrituração: conceitos, lançamentos contábeis, elementos essenciais, fórmulas de lançamentos, livros de escrituração, métodos e processos, regime de competência e regime de caixa. </t>
  </si>
  <si>
    <t xml:space="preserve">Contabilização de operações contábeis diversas: juros, descontos, tributos, aluguéis, variação monetária/ cambial, folha de pagamento, compras, vendas e provisões, depreciações e baixa de bens. </t>
  </si>
  <si>
    <t xml:space="preserve">Balancete de verificação: conceitos, modelos e técnicas de elaboração. </t>
  </si>
  <si>
    <t xml:space="preserve">Balanço patrimonial: conceitos, objetivo, composição. </t>
  </si>
  <si>
    <t xml:space="preserve">Demonstração de resultado de exercício: conceito, objetivo, composição. </t>
  </si>
  <si>
    <t xml:space="preserve">Lei nº 6.404/1976 e suas alterações, legislação complementar e pronunciamentos do Comitê de Pronunciamentos Contábeis (CPC). </t>
  </si>
  <si>
    <t>Norma Brasileira de Contabilidade - NBC TSP Estrutura Conceitual, de 23 de setembro de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</si>
</sst>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6" fillId="2" borderId="1"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4" fontId="16" fillId="2" borderId="1" xfId="0" applyNumberFormat="1"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92">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Estatisticas!$D$9:$F$38</c:f>
              <c:strCache>
                <c:ptCount val="30"/>
                <c:pt idx="0">
                  <c:v>LÍNGUA PORTUGUESA</c:v>
                </c:pt>
                <c:pt idx="1">
                  <c:v>NOÇÕES DE DIREITO ADMINISTRATIVO</c:v>
                </c:pt>
                <c:pt idx="2">
                  <c:v>NOÇÕES DE DIREITO CONSTITUCIONAL</c:v>
                </c:pt>
                <c:pt idx="3">
                  <c:v>NOÇÕES DE DIREITO PENAL E DE DIREITO PROCESSUAL PENAL</c:v>
                </c:pt>
                <c:pt idx="4">
                  <c:v>LEGISLAÇÃO ESPECIAL</c:v>
                </c:pt>
                <c:pt idx="5">
                  <c:v>ESTATÍSTICA</c:v>
                </c:pt>
                <c:pt idx="6">
                  <c:v>RACIOCÍNIO LÓGICO</c:v>
                </c:pt>
                <c:pt idx="7">
                  <c:v>INFORMÁTICA</c:v>
                </c:pt>
                <c:pt idx="8">
                  <c:v>CONTABILIDADE GERAL</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Estatisticas!$H$9:$H$17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Estatisticas!$D$9:$F$38</c:f>
              <c:strCache>
                <c:ptCount val="30"/>
                <c:pt idx="0">
                  <c:v>LÍNGUA PORTUGUESA</c:v>
                </c:pt>
                <c:pt idx="1">
                  <c:v>NOÇÕES DE DIREITO ADMINISTRATIVO</c:v>
                </c:pt>
                <c:pt idx="2">
                  <c:v>NOÇÕES DE DIREITO CONSTITUCIONAL</c:v>
                </c:pt>
                <c:pt idx="3">
                  <c:v>NOÇÕES DE DIREITO PENAL E DE DIREITO PROCESSUAL PENAL</c:v>
                </c:pt>
                <c:pt idx="4">
                  <c:v>LEGISLAÇÃO ESPECIAL</c:v>
                </c:pt>
                <c:pt idx="5">
                  <c:v>ESTATÍSTICA</c:v>
                </c:pt>
                <c:pt idx="6">
                  <c:v>RACIOCÍNIO LÓGICO</c:v>
                </c:pt>
                <c:pt idx="7">
                  <c:v>INFORMÁTICA</c:v>
                </c:pt>
                <c:pt idx="8">
                  <c:v>CONTABILIDADE GERAL</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Estatisticas!$J$9:$J$17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Estatisticas!$D$9:$F$38</c:f>
              <c:strCache>
                <c:ptCount val="30"/>
                <c:pt idx="0">
                  <c:v>LÍNGUA PORTUGUESA</c:v>
                </c:pt>
                <c:pt idx="1">
                  <c:v>NOÇÕES DE DIREITO ADMINISTRATIVO</c:v>
                </c:pt>
                <c:pt idx="2">
                  <c:v>NOÇÕES DE DIREITO CONSTITUCIONAL</c:v>
                </c:pt>
                <c:pt idx="3">
                  <c:v>NOÇÕES DE DIREITO PENAL E DE DIREITO PROCESSUAL PENAL</c:v>
                </c:pt>
                <c:pt idx="4">
                  <c:v>LEGISLAÇÃO ESPECIAL</c:v>
                </c:pt>
                <c:pt idx="5">
                  <c:v>ESTATÍSTICA</c:v>
                </c:pt>
                <c:pt idx="6">
                  <c:v>RACIOCÍNIO LÓGICO</c:v>
                </c:pt>
                <c:pt idx="7">
                  <c:v>INFORMÁTICA</c:v>
                </c:pt>
                <c:pt idx="8">
                  <c:v>CONTABILIDADE GERAL</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Estatisticas!$G$9:$G$17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Estatisticas!$D$9:$F$38</c:f>
              <c:strCache>
                <c:ptCount val="30"/>
                <c:pt idx="0">
                  <c:v>LÍNGUA PORTUGUESA</c:v>
                </c:pt>
                <c:pt idx="1">
                  <c:v>NOÇÕES DE DIREITO ADMINISTRATIVO</c:v>
                </c:pt>
                <c:pt idx="2">
                  <c:v>NOÇÕES DE DIREITO CONSTITUCIONAL</c:v>
                </c:pt>
                <c:pt idx="3">
                  <c:v>NOÇÕES DE DIREITO PENAL E DE DIREITO PROCESSUAL PENAL</c:v>
                </c:pt>
                <c:pt idx="4">
                  <c:v>LEGISLAÇÃO ESPECIAL</c:v>
                </c:pt>
                <c:pt idx="5">
                  <c:v>ESTATÍSTICA</c:v>
                </c:pt>
                <c:pt idx="6">
                  <c:v>RACIOCÍNIO LÓGICO</c:v>
                </c:pt>
                <c:pt idx="7">
                  <c:v>INFORMÁTICA</c:v>
                </c:pt>
                <c:pt idx="8">
                  <c:v>CONTABILIDADE GERAL</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Estatisticas!$I$9:$I$17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blog/concurso-pf/"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i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i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1.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i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2.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i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3.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i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9.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hyperlink" Target="https://youtu.be/Mfxmn8omeFE" TargetMode="External"/><Relationship Id="rId2" Type="http://schemas.openxmlformats.org/officeDocument/2006/relationships/image" Target="../media/image4.png"/><Relationship Id="rId16" Type="http://schemas.openxmlformats.org/officeDocument/2006/relationships/image" Target="../media/image10.jp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image" Target="../media/image8.png"/><Relationship Id="rId5" Type="http://schemas.openxmlformats.org/officeDocument/2006/relationships/hyperlink" Target="#Capa!A1"/><Relationship Id="rId15" Type="http://schemas.openxmlformats.org/officeDocument/2006/relationships/hyperlink" Target="https://www.estrategiaconcursos.com.br/cursosPorConcurso/policia-federal-agente-141/" TargetMode="External"/><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isticas!A1"/><Relationship Id="rId14" Type="http://schemas.openxmlformats.org/officeDocument/2006/relationships/image" Target="../media/image1.pn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i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i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i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i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i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i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i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0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0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0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0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0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0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0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0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0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0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0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0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2</xdr:col>
      <xdr:colOff>0</xdr:colOff>
      <xdr:row>7</xdr:row>
      <xdr:rowOff>0</xdr:rowOff>
    </xdr:from>
    <xdr:to>
      <xdr:col>19</xdr:col>
      <xdr:colOff>25400</xdr:colOff>
      <xdr:row>38</xdr:row>
      <xdr:rowOff>6228</xdr:rowOff>
    </xdr:to>
    <xdr:pic>
      <xdr:nvPicPr>
        <xdr:cNvPr id="6" name="Imagem 5">
          <a:hlinkClick xmlns:r="http://schemas.openxmlformats.org/officeDocument/2006/relationships" r:id="rId7"/>
          <a:extLst>
            <a:ext uri="{FF2B5EF4-FFF2-40B4-BE49-F238E27FC236}">
              <a16:creationId xmlns:a16="http://schemas.microsoft.com/office/drawing/2014/main" id="{E10EB63A-4C7F-2243-AD53-2D8183C68C53}"/>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397000" y="1333500"/>
          <a:ext cx="11899900" cy="591172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16</xdr:row>
      <xdr:rowOff>571500</xdr:rowOff>
    </xdr:to>
    <xdr:grpSp>
      <xdr:nvGrpSpPr>
        <xdr:cNvPr id="48" name="Agrupar 47">
          <a:extLst>
            <a:ext uri="{FF2B5EF4-FFF2-40B4-BE49-F238E27FC236}">
              <a16:creationId xmlns:a16="http://schemas.microsoft.com/office/drawing/2014/main" id="{00000000-0008-0000-09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9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9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9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9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PENAL E DE DIREITO PROCESSUAL PENAL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9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9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ESTATÍSTICA</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9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9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9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9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9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9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9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9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9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9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9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9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9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9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9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9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9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9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9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9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9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9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9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9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9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9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50" name="Retângulo 49">
          <a:extLst>
            <a:ext uri="{FF2B5EF4-FFF2-40B4-BE49-F238E27FC236}">
              <a16:creationId xmlns:a16="http://schemas.microsoft.com/office/drawing/2014/main" id="{00000000-0008-0000-0900-000032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51" name="Agrupar 50">
          <a:extLst>
            <a:ext uri="{FF2B5EF4-FFF2-40B4-BE49-F238E27FC236}">
              <a16:creationId xmlns:a16="http://schemas.microsoft.com/office/drawing/2014/main" id="{00000000-0008-0000-0900-000033000000}"/>
            </a:ext>
          </a:extLst>
        </xdr:cNvPr>
        <xdr:cNvGrpSpPr/>
      </xdr:nvGrpSpPr>
      <xdr:grpSpPr>
        <a:xfrm>
          <a:off x="3771600" y="762000"/>
          <a:ext cx="5258400" cy="381000"/>
          <a:chOff x="3771600" y="762000"/>
          <a:chExt cx="5258400" cy="381000"/>
        </a:xfrm>
      </xdr:grpSpPr>
      <xdr:sp macro="" textlink="">
        <xdr:nvSpPr>
          <xdr:cNvPr id="52" name="Retângulo 51">
            <a:hlinkClick xmlns:r="http://schemas.openxmlformats.org/officeDocument/2006/relationships" r:id="rId33"/>
            <a:extLst>
              <a:ext uri="{FF2B5EF4-FFF2-40B4-BE49-F238E27FC236}">
                <a16:creationId xmlns:a16="http://schemas.microsoft.com/office/drawing/2014/main" id="{00000000-0008-0000-0900-000034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3" name="Retângulo 52">
            <a:hlinkClick xmlns:r="http://schemas.openxmlformats.org/officeDocument/2006/relationships" r:id="rId34"/>
            <a:extLst>
              <a:ext uri="{FF2B5EF4-FFF2-40B4-BE49-F238E27FC236}">
                <a16:creationId xmlns:a16="http://schemas.microsoft.com/office/drawing/2014/main" id="{00000000-0008-0000-0900-000035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4" name="Retângulo 53">
            <a:hlinkClick xmlns:r="http://schemas.openxmlformats.org/officeDocument/2006/relationships" r:id="rId35"/>
            <a:extLst>
              <a:ext uri="{FF2B5EF4-FFF2-40B4-BE49-F238E27FC236}">
                <a16:creationId xmlns:a16="http://schemas.microsoft.com/office/drawing/2014/main" id="{00000000-0008-0000-0900-000036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55" name="Agrupar 54">
            <a:hlinkClick xmlns:r="http://schemas.openxmlformats.org/officeDocument/2006/relationships" r:id="rId31"/>
            <a:extLst>
              <a:ext uri="{FF2B5EF4-FFF2-40B4-BE49-F238E27FC236}">
                <a16:creationId xmlns:a16="http://schemas.microsoft.com/office/drawing/2014/main" id="{00000000-0008-0000-0900-000037000000}"/>
              </a:ext>
            </a:extLst>
          </xdr:cNvPr>
          <xdr:cNvGrpSpPr/>
        </xdr:nvGrpSpPr>
        <xdr:grpSpPr>
          <a:xfrm>
            <a:off x="3771600" y="762000"/>
            <a:ext cx="381600" cy="381000"/>
            <a:chOff x="4291799" y="685799"/>
            <a:chExt cx="381600" cy="381000"/>
          </a:xfrm>
        </xdr:grpSpPr>
        <xdr:sp macro="" textlink="">
          <xdr:nvSpPr>
            <xdr:cNvPr id="57" name="Retângulo 56">
              <a:extLst>
                <a:ext uri="{FF2B5EF4-FFF2-40B4-BE49-F238E27FC236}">
                  <a16:creationId xmlns:a16="http://schemas.microsoft.com/office/drawing/2014/main" id="{00000000-0008-0000-0900-000039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58" name="Agrupar 57">
              <a:extLst>
                <a:ext uri="{FF2B5EF4-FFF2-40B4-BE49-F238E27FC236}">
                  <a16:creationId xmlns:a16="http://schemas.microsoft.com/office/drawing/2014/main" id="{00000000-0008-0000-0900-00003A000000}"/>
                </a:ext>
              </a:extLst>
            </xdr:cNvPr>
            <xdr:cNvGrpSpPr/>
          </xdr:nvGrpSpPr>
          <xdr:grpSpPr>
            <a:xfrm>
              <a:off x="4356599" y="750299"/>
              <a:ext cx="252000" cy="252000"/>
              <a:chOff x="5486400" y="2819400"/>
              <a:chExt cx="1219200" cy="1219200"/>
            </a:xfrm>
            <a:solidFill>
              <a:schemeClr val="bg1"/>
            </a:solidFill>
          </xdr:grpSpPr>
          <xdr:sp macro="" textlink="">
            <xdr:nvSpPr>
              <xdr:cNvPr id="59" name="Triângulo isósceles 58">
                <a:extLst>
                  <a:ext uri="{FF2B5EF4-FFF2-40B4-BE49-F238E27FC236}">
                    <a16:creationId xmlns:a16="http://schemas.microsoft.com/office/drawing/2014/main" id="{00000000-0008-0000-0900-00003B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0" name="Agrupar 59">
                <a:extLst>
                  <a:ext uri="{FF2B5EF4-FFF2-40B4-BE49-F238E27FC236}">
                    <a16:creationId xmlns:a16="http://schemas.microsoft.com/office/drawing/2014/main" id="{00000000-0008-0000-0900-00003C000000}"/>
                  </a:ext>
                </a:extLst>
              </xdr:cNvPr>
              <xdr:cNvGrpSpPr/>
            </xdr:nvGrpSpPr>
            <xdr:grpSpPr>
              <a:xfrm>
                <a:off x="5662613" y="3425824"/>
                <a:ext cx="866775" cy="612776"/>
                <a:chOff x="5667375" y="3425824"/>
                <a:chExt cx="866775" cy="612776"/>
              </a:xfrm>
              <a:grpFill/>
            </xdr:grpSpPr>
            <xdr:sp macro="" textlink="">
              <xdr:nvSpPr>
                <xdr:cNvPr id="61" name="Retângulo 60">
                  <a:extLst>
                    <a:ext uri="{FF2B5EF4-FFF2-40B4-BE49-F238E27FC236}">
                      <a16:creationId xmlns:a16="http://schemas.microsoft.com/office/drawing/2014/main" id="{00000000-0008-0000-0900-00003D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2" name="Retângulo 61">
                  <a:extLst>
                    <a:ext uri="{FF2B5EF4-FFF2-40B4-BE49-F238E27FC236}">
                      <a16:creationId xmlns:a16="http://schemas.microsoft.com/office/drawing/2014/main" id="{00000000-0008-0000-0900-00003E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3" name="Retângulo 62">
                  <a:extLst>
                    <a:ext uri="{FF2B5EF4-FFF2-40B4-BE49-F238E27FC236}">
                      <a16:creationId xmlns:a16="http://schemas.microsoft.com/office/drawing/2014/main" id="{00000000-0008-0000-0900-00003F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56" name="Retângulo 55">
            <a:hlinkClick xmlns:r="http://schemas.openxmlformats.org/officeDocument/2006/relationships" r:id="rId36"/>
            <a:extLst>
              <a:ext uri="{FF2B5EF4-FFF2-40B4-BE49-F238E27FC236}">
                <a16:creationId xmlns:a16="http://schemas.microsoft.com/office/drawing/2014/main" id="{00000000-0008-0000-0900-000038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32</xdr:row>
      <xdr:rowOff>95250</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PENAL E DE DIREITO PROCESSUAL PENAL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ysClr val="windowText" lastClr="000000"/>
                </a:solidFill>
                <a:latin typeface="Calibri"/>
                <a:cs typeface="Calibri"/>
              </a:rPr>
              <a:pPr algn="r"/>
              <a:t>RACIOCÍNIO LÓGICO</a:t>
            </a:fld>
            <a:endParaRPr lang="pt-BR" sz="800" u="none">
              <a:solidFill>
                <a:sysClr val="windowText" lastClr="000000"/>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50" name="Retângulo 49">
          <a:extLst>
            <a:ext uri="{FF2B5EF4-FFF2-40B4-BE49-F238E27FC236}">
              <a16:creationId xmlns:a16="http://schemas.microsoft.com/office/drawing/2014/main" id="{00000000-0008-0000-0A00-000032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51" name="Agrupar 50">
          <a:extLst>
            <a:ext uri="{FF2B5EF4-FFF2-40B4-BE49-F238E27FC236}">
              <a16:creationId xmlns:a16="http://schemas.microsoft.com/office/drawing/2014/main" id="{00000000-0008-0000-0A00-000033000000}"/>
            </a:ext>
          </a:extLst>
        </xdr:cNvPr>
        <xdr:cNvGrpSpPr/>
      </xdr:nvGrpSpPr>
      <xdr:grpSpPr>
        <a:xfrm>
          <a:off x="3771600" y="762000"/>
          <a:ext cx="5258400" cy="381000"/>
          <a:chOff x="3771600" y="762000"/>
          <a:chExt cx="5258400" cy="381000"/>
        </a:xfrm>
      </xdr:grpSpPr>
      <xdr:sp macro="" textlink="">
        <xdr:nvSpPr>
          <xdr:cNvPr id="52" name="Retângulo 51">
            <a:hlinkClick xmlns:r="http://schemas.openxmlformats.org/officeDocument/2006/relationships" r:id="rId33"/>
            <a:extLst>
              <a:ext uri="{FF2B5EF4-FFF2-40B4-BE49-F238E27FC236}">
                <a16:creationId xmlns:a16="http://schemas.microsoft.com/office/drawing/2014/main" id="{00000000-0008-0000-0A00-000034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3" name="Retângulo 52">
            <a:hlinkClick xmlns:r="http://schemas.openxmlformats.org/officeDocument/2006/relationships" r:id="rId34"/>
            <a:extLst>
              <a:ext uri="{FF2B5EF4-FFF2-40B4-BE49-F238E27FC236}">
                <a16:creationId xmlns:a16="http://schemas.microsoft.com/office/drawing/2014/main" id="{00000000-0008-0000-0A00-000035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4" name="Retângulo 53">
            <a:hlinkClick xmlns:r="http://schemas.openxmlformats.org/officeDocument/2006/relationships" r:id="rId35"/>
            <a:extLst>
              <a:ext uri="{FF2B5EF4-FFF2-40B4-BE49-F238E27FC236}">
                <a16:creationId xmlns:a16="http://schemas.microsoft.com/office/drawing/2014/main" id="{00000000-0008-0000-0A00-000036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55" name="Agrupar 54">
            <a:hlinkClick xmlns:r="http://schemas.openxmlformats.org/officeDocument/2006/relationships" r:id="rId31"/>
            <a:extLst>
              <a:ext uri="{FF2B5EF4-FFF2-40B4-BE49-F238E27FC236}">
                <a16:creationId xmlns:a16="http://schemas.microsoft.com/office/drawing/2014/main" id="{00000000-0008-0000-0A00-000037000000}"/>
              </a:ext>
            </a:extLst>
          </xdr:cNvPr>
          <xdr:cNvGrpSpPr/>
        </xdr:nvGrpSpPr>
        <xdr:grpSpPr>
          <a:xfrm>
            <a:off x="3771600" y="762000"/>
            <a:ext cx="381600" cy="381000"/>
            <a:chOff x="4291799" y="685799"/>
            <a:chExt cx="381600" cy="381000"/>
          </a:xfrm>
        </xdr:grpSpPr>
        <xdr:sp macro="" textlink="">
          <xdr:nvSpPr>
            <xdr:cNvPr id="57" name="Retângulo 56">
              <a:extLst>
                <a:ext uri="{FF2B5EF4-FFF2-40B4-BE49-F238E27FC236}">
                  <a16:creationId xmlns:a16="http://schemas.microsoft.com/office/drawing/2014/main" id="{00000000-0008-0000-0A00-000039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58" name="Agrupar 57">
              <a:extLst>
                <a:ext uri="{FF2B5EF4-FFF2-40B4-BE49-F238E27FC236}">
                  <a16:creationId xmlns:a16="http://schemas.microsoft.com/office/drawing/2014/main" id="{00000000-0008-0000-0A00-00003A000000}"/>
                </a:ext>
              </a:extLst>
            </xdr:cNvPr>
            <xdr:cNvGrpSpPr/>
          </xdr:nvGrpSpPr>
          <xdr:grpSpPr>
            <a:xfrm>
              <a:off x="4356599" y="750299"/>
              <a:ext cx="252000" cy="252000"/>
              <a:chOff x="5486400" y="2819400"/>
              <a:chExt cx="1219200" cy="1219200"/>
            </a:xfrm>
            <a:solidFill>
              <a:schemeClr val="bg1"/>
            </a:solidFill>
          </xdr:grpSpPr>
          <xdr:sp macro="" textlink="">
            <xdr:nvSpPr>
              <xdr:cNvPr id="59" name="Triângulo isósceles 58">
                <a:extLst>
                  <a:ext uri="{FF2B5EF4-FFF2-40B4-BE49-F238E27FC236}">
                    <a16:creationId xmlns:a16="http://schemas.microsoft.com/office/drawing/2014/main" id="{00000000-0008-0000-0A00-00003B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0" name="Agrupar 59">
                <a:extLst>
                  <a:ext uri="{FF2B5EF4-FFF2-40B4-BE49-F238E27FC236}">
                    <a16:creationId xmlns:a16="http://schemas.microsoft.com/office/drawing/2014/main" id="{00000000-0008-0000-0A00-00003C000000}"/>
                  </a:ext>
                </a:extLst>
              </xdr:cNvPr>
              <xdr:cNvGrpSpPr/>
            </xdr:nvGrpSpPr>
            <xdr:grpSpPr>
              <a:xfrm>
                <a:off x="5662613" y="3425824"/>
                <a:ext cx="866775" cy="612776"/>
                <a:chOff x="5667375" y="3425824"/>
                <a:chExt cx="866775" cy="612776"/>
              </a:xfrm>
              <a:grpFill/>
            </xdr:grpSpPr>
            <xdr:sp macro="" textlink="">
              <xdr:nvSpPr>
                <xdr:cNvPr id="61" name="Retângulo 60">
                  <a:extLst>
                    <a:ext uri="{FF2B5EF4-FFF2-40B4-BE49-F238E27FC236}">
                      <a16:creationId xmlns:a16="http://schemas.microsoft.com/office/drawing/2014/main" id="{00000000-0008-0000-0A00-00003D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2" name="Retângulo 61">
                  <a:extLst>
                    <a:ext uri="{FF2B5EF4-FFF2-40B4-BE49-F238E27FC236}">
                      <a16:creationId xmlns:a16="http://schemas.microsoft.com/office/drawing/2014/main" id="{00000000-0008-0000-0A00-00003E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3" name="Retângulo 62">
                  <a:extLst>
                    <a:ext uri="{FF2B5EF4-FFF2-40B4-BE49-F238E27FC236}">
                      <a16:creationId xmlns:a16="http://schemas.microsoft.com/office/drawing/2014/main" id="{00000000-0008-0000-0A00-00003F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56" name="Retângulo 55">
            <a:hlinkClick xmlns:r="http://schemas.openxmlformats.org/officeDocument/2006/relationships" r:id="rId36"/>
            <a:extLst>
              <a:ext uri="{FF2B5EF4-FFF2-40B4-BE49-F238E27FC236}">
                <a16:creationId xmlns:a16="http://schemas.microsoft.com/office/drawing/2014/main" id="{00000000-0008-0000-0A00-000038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20</xdr:row>
      <xdr:rowOff>428625</xdr:rowOff>
    </xdr:to>
    <xdr:grpSp>
      <xdr:nvGrpSpPr>
        <xdr:cNvPr id="48" name="Agrupar 47">
          <a:extLst>
            <a:ext uri="{FF2B5EF4-FFF2-40B4-BE49-F238E27FC236}">
              <a16:creationId xmlns:a16="http://schemas.microsoft.com/office/drawing/2014/main" id="{00000000-0008-0000-0B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B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B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B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B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PENAL E DE DIREITO PROCESSUAL PENAL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B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B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B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B00-000019000000}"/>
              </a:ext>
            </a:extLst>
          </xdr:cNvPr>
          <xdr:cNvSpPr/>
        </xdr:nvSpPr>
        <xdr:spPr>
          <a:xfrm>
            <a:off x="0" y="2476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ysClr val="windowText" lastClr="000000"/>
                </a:solidFill>
                <a:latin typeface="Calibri"/>
                <a:cs typeface="Calibri"/>
              </a:rPr>
              <a:pPr algn="r"/>
              <a:t>INFORMÁTICA</a:t>
            </a:fld>
            <a:endParaRPr lang="pt-BR" sz="800" u="none">
              <a:solidFill>
                <a:sysClr val="windowText" lastClr="000000"/>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B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B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B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B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B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B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B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B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B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B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B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B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B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B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B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B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B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B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B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B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B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B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B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B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50" name="Retângulo 49">
          <a:extLst>
            <a:ext uri="{FF2B5EF4-FFF2-40B4-BE49-F238E27FC236}">
              <a16:creationId xmlns:a16="http://schemas.microsoft.com/office/drawing/2014/main" id="{00000000-0008-0000-0B00-000032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51" name="Agrupar 50">
          <a:extLst>
            <a:ext uri="{FF2B5EF4-FFF2-40B4-BE49-F238E27FC236}">
              <a16:creationId xmlns:a16="http://schemas.microsoft.com/office/drawing/2014/main" id="{00000000-0008-0000-0B00-000033000000}"/>
            </a:ext>
          </a:extLst>
        </xdr:cNvPr>
        <xdr:cNvGrpSpPr/>
      </xdr:nvGrpSpPr>
      <xdr:grpSpPr>
        <a:xfrm>
          <a:off x="3771600" y="762000"/>
          <a:ext cx="5258400" cy="381000"/>
          <a:chOff x="3771600" y="762000"/>
          <a:chExt cx="5258400" cy="381000"/>
        </a:xfrm>
      </xdr:grpSpPr>
      <xdr:sp macro="" textlink="">
        <xdr:nvSpPr>
          <xdr:cNvPr id="52" name="Retângulo 51">
            <a:hlinkClick xmlns:r="http://schemas.openxmlformats.org/officeDocument/2006/relationships" r:id="rId33"/>
            <a:extLst>
              <a:ext uri="{FF2B5EF4-FFF2-40B4-BE49-F238E27FC236}">
                <a16:creationId xmlns:a16="http://schemas.microsoft.com/office/drawing/2014/main" id="{00000000-0008-0000-0B00-000034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3" name="Retângulo 52">
            <a:hlinkClick xmlns:r="http://schemas.openxmlformats.org/officeDocument/2006/relationships" r:id="rId34"/>
            <a:extLst>
              <a:ext uri="{FF2B5EF4-FFF2-40B4-BE49-F238E27FC236}">
                <a16:creationId xmlns:a16="http://schemas.microsoft.com/office/drawing/2014/main" id="{00000000-0008-0000-0B00-000035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4" name="Retângulo 53">
            <a:hlinkClick xmlns:r="http://schemas.openxmlformats.org/officeDocument/2006/relationships" r:id="rId35"/>
            <a:extLst>
              <a:ext uri="{FF2B5EF4-FFF2-40B4-BE49-F238E27FC236}">
                <a16:creationId xmlns:a16="http://schemas.microsoft.com/office/drawing/2014/main" id="{00000000-0008-0000-0B00-000036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55" name="Agrupar 54">
            <a:hlinkClick xmlns:r="http://schemas.openxmlformats.org/officeDocument/2006/relationships" r:id="rId31"/>
            <a:extLst>
              <a:ext uri="{FF2B5EF4-FFF2-40B4-BE49-F238E27FC236}">
                <a16:creationId xmlns:a16="http://schemas.microsoft.com/office/drawing/2014/main" id="{00000000-0008-0000-0B00-000037000000}"/>
              </a:ext>
            </a:extLst>
          </xdr:cNvPr>
          <xdr:cNvGrpSpPr/>
        </xdr:nvGrpSpPr>
        <xdr:grpSpPr>
          <a:xfrm>
            <a:off x="3771600" y="762000"/>
            <a:ext cx="381600" cy="381000"/>
            <a:chOff x="4291799" y="685799"/>
            <a:chExt cx="381600" cy="381000"/>
          </a:xfrm>
        </xdr:grpSpPr>
        <xdr:sp macro="" textlink="">
          <xdr:nvSpPr>
            <xdr:cNvPr id="57" name="Retângulo 56">
              <a:extLst>
                <a:ext uri="{FF2B5EF4-FFF2-40B4-BE49-F238E27FC236}">
                  <a16:creationId xmlns:a16="http://schemas.microsoft.com/office/drawing/2014/main" id="{00000000-0008-0000-0B00-000039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58" name="Agrupar 57">
              <a:extLst>
                <a:ext uri="{FF2B5EF4-FFF2-40B4-BE49-F238E27FC236}">
                  <a16:creationId xmlns:a16="http://schemas.microsoft.com/office/drawing/2014/main" id="{00000000-0008-0000-0B00-00003A000000}"/>
                </a:ext>
              </a:extLst>
            </xdr:cNvPr>
            <xdr:cNvGrpSpPr/>
          </xdr:nvGrpSpPr>
          <xdr:grpSpPr>
            <a:xfrm>
              <a:off x="4356599" y="750299"/>
              <a:ext cx="252000" cy="252000"/>
              <a:chOff x="5486400" y="2819400"/>
              <a:chExt cx="1219200" cy="1219200"/>
            </a:xfrm>
            <a:solidFill>
              <a:schemeClr val="bg1"/>
            </a:solidFill>
          </xdr:grpSpPr>
          <xdr:sp macro="" textlink="">
            <xdr:nvSpPr>
              <xdr:cNvPr id="59" name="Triângulo isósceles 58">
                <a:extLst>
                  <a:ext uri="{FF2B5EF4-FFF2-40B4-BE49-F238E27FC236}">
                    <a16:creationId xmlns:a16="http://schemas.microsoft.com/office/drawing/2014/main" id="{00000000-0008-0000-0B00-00003B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0" name="Agrupar 59">
                <a:extLst>
                  <a:ext uri="{FF2B5EF4-FFF2-40B4-BE49-F238E27FC236}">
                    <a16:creationId xmlns:a16="http://schemas.microsoft.com/office/drawing/2014/main" id="{00000000-0008-0000-0B00-00003C000000}"/>
                  </a:ext>
                </a:extLst>
              </xdr:cNvPr>
              <xdr:cNvGrpSpPr/>
            </xdr:nvGrpSpPr>
            <xdr:grpSpPr>
              <a:xfrm>
                <a:off x="5662613" y="3425824"/>
                <a:ext cx="866775" cy="612776"/>
                <a:chOff x="5667375" y="3425824"/>
                <a:chExt cx="866775" cy="612776"/>
              </a:xfrm>
              <a:grpFill/>
            </xdr:grpSpPr>
            <xdr:sp macro="" textlink="">
              <xdr:nvSpPr>
                <xdr:cNvPr id="61" name="Retângulo 60">
                  <a:extLst>
                    <a:ext uri="{FF2B5EF4-FFF2-40B4-BE49-F238E27FC236}">
                      <a16:creationId xmlns:a16="http://schemas.microsoft.com/office/drawing/2014/main" id="{00000000-0008-0000-0B00-00003D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2" name="Retângulo 61">
                  <a:extLst>
                    <a:ext uri="{FF2B5EF4-FFF2-40B4-BE49-F238E27FC236}">
                      <a16:creationId xmlns:a16="http://schemas.microsoft.com/office/drawing/2014/main" id="{00000000-0008-0000-0B00-00003E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3" name="Retângulo 62">
                  <a:extLst>
                    <a:ext uri="{FF2B5EF4-FFF2-40B4-BE49-F238E27FC236}">
                      <a16:creationId xmlns:a16="http://schemas.microsoft.com/office/drawing/2014/main" id="{00000000-0008-0000-0B00-00003F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56" name="Retângulo 55">
            <a:hlinkClick xmlns:r="http://schemas.openxmlformats.org/officeDocument/2006/relationships" r:id="rId36"/>
            <a:extLst>
              <a:ext uri="{FF2B5EF4-FFF2-40B4-BE49-F238E27FC236}">
                <a16:creationId xmlns:a16="http://schemas.microsoft.com/office/drawing/2014/main" id="{00000000-0008-0000-0B00-000038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23</xdr:row>
      <xdr:rowOff>142875</xdr:rowOff>
    </xdr:to>
    <xdr:grpSp>
      <xdr:nvGrpSpPr>
        <xdr:cNvPr id="48" name="Agrupar 47">
          <a:extLst>
            <a:ext uri="{FF2B5EF4-FFF2-40B4-BE49-F238E27FC236}">
              <a16:creationId xmlns:a16="http://schemas.microsoft.com/office/drawing/2014/main" id="{00000000-0008-0000-0C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C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C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C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C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PENAL E DE DIREITO PROCESSUAL PENAL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C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C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C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C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C00-00001A000000}"/>
              </a:ext>
            </a:extLst>
          </xdr:cNvPr>
          <xdr:cNvSpPr/>
        </xdr:nvSpPr>
        <xdr:spPr>
          <a:xfrm>
            <a:off x="0" y="2667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ysClr val="windowText" lastClr="000000"/>
                </a:solidFill>
                <a:latin typeface="Calibri"/>
                <a:cs typeface="Calibri"/>
              </a:rPr>
              <a:pPr algn="r"/>
              <a:t>CONTABILIDADE GERAL</a:t>
            </a:fld>
            <a:endParaRPr lang="pt-BR" sz="800" u="none">
              <a:solidFill>
                <a:sysClr val="windowText" lastClr="000000"/>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C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C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C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C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C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C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C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C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C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C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C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C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C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C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C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C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C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C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C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C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C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C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C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50" name="Retângulo 49">
          <a:extLst>
            <a:ext uri="{FF2B5EF4-FFF2-40B4-BE49-F238E27FC236}">
              <a16:creationId xmlns:a16="http://schemas.microsoft.com/office/drawing/2014/main" id="{00000000-0008-0000-0C00-000032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51" name="Agrupar 50">
          <a:extLst>
            <a:ext uri="{FF2B5EF4-FFF2-40B4-BE49-F238E27FC236}">
              <a16:creationId xmlns:a16="http://schemas.microsoft.com/office/drawing/2014/main" id="{00000000-0008-0000-0C00-000033000000}"/>
            </a:ext>
          </a:extLst>
        </xdr:cNvPr>
        <xdr:cNvGrpSpPr/>
      </xdr:nvGrpSpPr>
      <xdr:grpSpPr>
        <a:xfrm>
          <a:off x="3771600" y="762000"/>
          <a:ext cx="5258400" cy="381000"/>
          <a:chOff x="3771600" y="762000"/>
          <a:chExt cx="5258400" cy="381000"/>
        </a:xfrm>
      </xdr:grpSpPr>
      <xdr:sp macro="" textlink="">
        <xdr:nvSpPr>
          <xdr:cNvPr id="52" name="Retângulo 51">
            <a:hlinkClick xmlns:r="http://schemas.openxmlformats.org/officeDocument/2006/relationships" r:id="rId33"/>
            <a:extLst>
              <a:ext uri="{FF2B5EF4-FFF2-40B4-BE49-F238E27FC236}">
                <a16:creationId xmlns:a16="http://schemas.microsoft.com/office/drawing/2014/main" id="{00000000-0008-0000-0C00-000034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3" name="Retângulo 52">
            <a:hlinkClick xmlns:r="http://schemas.openxmlformats.org/officeDocument/2006/relationships" r:id="rId34"/>
            <a:extLst>
              <a:ext uri="{FF2B5EF4-FFF2-40B4-BE49-F238E27FC236}">
                <a16:creationId xmlns:a16="http://schemas.microsoft.com/office/drawing/2014/main" id="{00000000-0008-0000-0C00-000035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4" name="Retângulo 53">
            <a:hlinkClick xmlns:r="http://schemas.openxmlformats.org/officeDocument/2006/relationships" r:id="rId35"/>
            <a:extLst>
              <a:ext uri="{FF2B5EF4-FFF2-40B4-BE49-F238E27FC236}">
                <a16:creationId xmlns:a16="http://schemas.microsoft.com/office/drawing/2014/main" id="{00000000-0008-0000-0C00-000036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55" name="Agrupar 54">
            <a:hlinkClick xmlns:r="http://schemas.openxmlformats.org/officeDocument/2006/relationships" r:id="rId31"/>
            <a:extLst>
              <a:ext uri="{FF2B5EF4-FFF2-40B4-BE49-F238E27FC236}">
                <a16:creationId xmlns:a16="http://schemas.microsoft.com/office/drawing/2014/main" id="{00000000-0008-0000-0C00-000037000000}"/>
              </a:ext>
            </a:extLst>
          </xdr:cNvPr>
          <xdr:cNvGrpSpPr/>
        </xdr:nvGrpSpPr>
        <xdr:grpSpPr>
          <a:xfrm>
            <a:off x="3771600" y="762000"/>
            <a:ext cx="381600" cy="381000"/>
            <a:chOff x="4291799" y="685799"/>
            <a:chExt cx="381600" cy="381000"/>
          </a:xfrm>
        </xdr:grpSpPr>
        <xdr:sp macro="" textlink="">
          <xdr:nvSpPr>
            <xdr:cNvPr id="57" name="Retângulo 56">
              <a:extLst>
                <a:ext uri="{FF2B5EF4-FFF2-40B4-BE49-F238E27FC236}">
                  <a16:creationId xmlns:a16="http://schemas.microsoft.com/office/drawing/2014/main" id="{00000000-0008-0000-0C00-000039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58" name="Agrupar 57">
              <a:extLst>
                <a:ext uri="{FF2B5EF4-FFF2-40B4-BE49-F238E27FC236}">
                  <a16:creationId xmlns:a16="http://schemas.microsoft.com/office/drawing/2014/main" id="{00000000-0008-0000-0C00-00003A000000}"/>
                </a:ext>
              </a:extLst>
            </xdr:cNvPr>
            <xdr:cNvGrpSpPr/>
          </xdr:nvGrpSpPr>
          <xdr:grpSpPr>
            <a:xfrm>
              <a:off x="4356599" y="750299"/>
              <a:ext cx="252000" cy="252000"/>
              <a:chOff x="5486400" y="2819400"/>
              <a:chExt cx="1219200" cy="1219200"/>
            </a:xfrm>
            <a:solidFill>
              <a:schemeClr val="bg1"/>
            </a:solidFill>
          </xdr:grpSpPr>
          <xdr:sp macro="" textlink="">
            <xdr:nvSpPr>
              <xdr:cNvPr id="59" name="Triângulo isósceles 58">
                <a:extLst>
                  <a:ext uri="{FF2B5EF4-FFF2-40B4-BE49-F238E27FC236}">
                    <a16:creationId xmlns:a16="http://schemas.microsoft.com/office/drawing/2014/main" id="{00000000-0008-0000-0C00-00003B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0" name="Agrupar 59">
                <a:extLst>
                  <a:ext uri="{FF2B5EF4-FFF2-40B4-BE49-F238E27FC236}">
                    <a16:creationId xmlns:a16="http://schemas.microsoft.com/office/drawing/2014/main" id="{00000000-0008-0000-0C00-00003C000000}"/>
                  </a:ext>
                </a:extLst>
              </xdr:cNvPr>
              <xdr:cNvGrpSpPr/>
            </xdr:nvGrpSpPr>
            <xdr:grpSpPr>
              <a:xfrm>
                <a:off x="5662613" y="3425824"/>
                <a:ext cx="866775" cy="612776"/>
                <a:chOff x="5667375" y="3425824"/>
                <a:chExt cx="866775" cy="612776"/>
              </a:xfrm>
              <a:grpFill/>
            </xdr:grpSpPr>
            <xdr:sp macro="" textlink="">
              <xdr:nvSpPr>
                <xdr:cNvPr id="61" name="Retângulo 60">
                  <a:extLst>
                    <a:ext uri="{FF2B5EF4-FFF2-40B4-BE49-F238E27FC236}">
                      <a16:creationId xmlns:a16="http://schemas.microsoft.com/office/drawing/2014/main" id="{00000000-0008-0000-0C00-00003D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2" name="Retângulo 61">
                  <a:extLst>
                    <a:ext uri="{FF2B5EF4-FFF2-40B4-BE49-F238E27FC236}">
                      <a16:creationId xmlns:a16="http://schemas.microsoft.com/office/drawing/2014/main" id="{00000000-0008-0000-0C00-00003E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3" name="Retângulo 62">
                  <a:extLst>
                    <a:ext uri="{FF2B5EF4-FFF2-40B4-BE49-F238E27FC236}">
                      <a16:creationId xmlns:a16="http://schemas.microsoft.com/office/drawing/2014/main" id="{00000000-0008-0000-0C00-00003F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56" name="Retângulo 55">
            <a:hlinkClick xmlns:r="http://schemas.openxmlformats.org/officeDocument/2006/relationships" r:id="rId36"/>
            <a:extLst>
              <a:ext uri="{FF2B5EF4-FFF2-40B4-BE49-F238E27FC236}">
                <a16:creationId xmlns:a16="http://schemas.microsoft.com/office/drawing/2014/main" id="{00000000-0008-0000-0C00-000038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1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1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1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1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1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1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1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1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1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1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1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1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1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1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100-000020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1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2"/>
          <a:extLst>
            <a:ext uri="{FF2B5EF4-FFF2-40B4-BE49-F238E27FC236}">
              <a16:creationId xmlns:a16="http://schemas.microsoft.com/office/drawing/2014/main" id="{00000000-0008-0000-0100-000035000000}"/>
            </a:ext>
          </a:extLst>
        </xdr:cNvPr>
        <xdr:cNvPicPr>
          <a:picLocks noChangeAspect="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1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14"/>
        <a:stretch>
          <a:fillRect/>
        </a:stretch>
      </xdr:blipFill>
      <xdr:spPr>
        <a:xfrm>
          <a:off x="609600" y="36022"/>
          <a:ext cx="2184489" cy="698080"/>
        </a:xfrm>
        <a:prstGeom prst="rect">
          <a:avLst/>
        </a:prstGeom>
      </xdr:spPr>
    </xdr:pic>
    <xdr:clientData/>
  </xdr:twoCellAnchor>
  <xdr:twoCellAnchor editAs="oneCell">
    <xdr:from>
      <xdr:col>1</xdr:col>
      <xdr:colOff>0</xdr:colOff>
      <xdr:row>7</xdr:row>
      <xdr:rowOff>0</xdr:rowOff>
    </xdr:from>
    <xdr:to>
      <xdr:col>4</xdr:col>
      <xdr:colOff>0</xdr:colOff>
      <xdr:row>33</xdr:row>
      <xdr:rowOff>12700</xdr:rowOff>
    </xdr:to>
    <xdr:pic>
      <xdr:nvPicPr>
        <xdr:cNvPr id="4" name="Imagem 3">
          <a:hlinkClick xmlns:r="http://schemas.openxmlformats.org/officeDocument/2006/relationships" r:id="rId15"/>
          <a:extLst>
            <a:ext uri="{FF2B5EF4-FFF2-40B4-BE49-F238E27FC236}">
              <a16:creationId xmlns:a16="http://schemas.microsoft.com/office/drawing/2014/main" id="{6CF8E80A-B504-DF46-8859-05C5F8AE1771}"/>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698500" y="1333500"/>
          <a:ext cx="2095500" cy="4965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2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2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2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2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2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2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2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2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2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2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2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2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2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2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31</xdr:row>
      <xdr:rowOff>57150</xdr:rowOff>
    </xdr:to>
    <xdr:grpSp>
      <xdr:nvGrpSpPr>
        <xdr:cNvPr id="5" name="Agrupar 4">
          <a:extLst>
            <a:ext uri="{FF2B5EF4-FFF2-40B4-BE49-F238E27FC236}">
              <a16:creationId xmlns:a16="http://schemas.microsoft.com/office/drawing/2014/main" id="{00000000-0008-0000-02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2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2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2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2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PENAL E DE DIREITO PROCESSUAL PENAL</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2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2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2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2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2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2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2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2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2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2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2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2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2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2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2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2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2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2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2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2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2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2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2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2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2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2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2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2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2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2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3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3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3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3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3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3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3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3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3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3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3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3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3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afico 23">
          <a:extLst>
            <a:ext uri="{FF2B5EF4-FFF2-40B4-BE49-F238E27FC236}">
              <a16:creationId xmlns:a16="http://schemas.microsoft.com/office/drawing/2014/main" id="{00000000-0008-0000-03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afico 38">
          <a:extLst>
            <a:ext uri="{FF2B5EF4-FFF2-40B4-BE49-F238E27FC236}">
              <a16:creationId xmlns:a16="http://schemas.microsoft.com/office/drawing/2014/main" id="{00000000-0008-0000-03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afico 21">
          <a:extLst>
            <a:ext uri="{FF2B5EF4-FFF2-40B4-BE49-F238E27FC236}">
              <a16:creationId xmlns:a16="http://schemas.microsoft.com/office/drawing/2014/main" id="{00000000-0008-0000-03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afico 37">
          <a:extLst>
            <a:ext uri="{FF2B5EF4-FFF2-40B4-BE49-F238E27FC236}">
              <a16:creationId xmlns:a16="http://schemas.microsoft.com/office/drawing/2014/main" id="{00000000-0008-0000-03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3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3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4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19</xdr:row>
      <xdr:rowOff>238125</xdr:rowOff>
    </xdr:to>
    <xdr:grpSp>
      <xdr:nvGrpSpPr>
        <xdr:cNvPr id="3" name="Agrupar 2">
          <a:extLst>
            <a:ext uri="{FF2B5EF4-FFF2-40B4-BE49-F238E27FC236}">
              <a16:creationId xmlns:a16="http://schemas.microsoft.com/office/drawing/2014/main" id="{00000000-0008-0000-04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4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4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4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4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PENAL E DE DIREITO PROCESSUAL PENAL</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4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4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4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4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4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4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4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4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4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4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4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4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4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4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4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4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4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4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4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4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4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4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4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4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4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4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238125</xdr:rowOff>
    </xdr:to>
    <xdr:grpSp>
      <xdr:nvGrpSpPr>
        <xdr:cNvPr id="2" name="Agrupar 1">
          <a:extLst>
            <a:ext uri="{FF2B5EF4-FFF2-40B4-BE49-F238E27FC236}">
              <a16:creationId xmlns:a16="http://schemas.microsoft.com/office/drawing/2014/main" id="{00000000-0008-0000-04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4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4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4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4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PENAL E DE DIREITO PROCESSUAL PENAL</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4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4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4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4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4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4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4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4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4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4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4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4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4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4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4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4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4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4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4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4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4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4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4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4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4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4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4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4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4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4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4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4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4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4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4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4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4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4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4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4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4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19</xdr:row>
      <xdr:rowOff>857250</xdr:rowOff>
    </xdr:to>
    <xdr:grpSp>
      <xdr:nvGrpSpPr>
        <xdr:cNvPr id="18" name="Agrupar 17">
          <a:extLst>
            <a:ext uri="{FF2B5EF4-FFF2-40B4-BE49-F238E27FC236}">
              <a16:creationId xmlns:a16="http://schemas.microsoft.com/office/drawing/2014/main" id="{00000000-0008-0000-05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5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5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DIREITO ADMINISTRATIVO</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5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5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PENAL E DE DIREITO PROCESSUAL PENAL</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5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5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5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5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5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5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5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5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5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5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5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5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5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5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5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5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5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5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5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5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5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5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5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5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5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5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857250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5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5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DIREITO ADMINISTRATIVO</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5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5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PENAL E DE DIREITO PROCESSUAL PENAL</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5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5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5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5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5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5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5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5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5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5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5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5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5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5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5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5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5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5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5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5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5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5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5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5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5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5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5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5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5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5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5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5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5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5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5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5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5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5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5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5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5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5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25</xdr:row>
      <xdr:rowOff>47625</xdr:rowOff>
    </xdr:to>
    <xdr:grpSp>
      <xdr:nvGrpSpPr>
        <xdr:cNvPr id="79" name="Agrupar 78">
          <a:extLst>
            <a:ext uri="{FF2B5EF4-FFF2-40B4-BE49-F238E27FC236}">
              <a16:creationId xmlns:a16="http://schemas.microsoft.com/office/drawing/2014/main" id="{00000000-0008-0000-06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6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6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6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NOÇÕES DE DIREITO CONSTITUCIONAL</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6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PENAL E DE DIREITO PROCESSUAL PENAL</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6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6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6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6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6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6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6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6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6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6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6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6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6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6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6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6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6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6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6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6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6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6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6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6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6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6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25</xdr:row>
      <xdr:rowOff>47625</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6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6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6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NOÇÕES DE DIREITO CONSTITUCIONAL</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6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PENAL E DE DIREITO PROCESSUAL PENAL</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6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6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6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6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6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6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6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6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6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6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6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6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6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6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6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6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6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6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6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6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6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6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6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6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6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6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6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6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4" name="Retângulo 93">
          <a:extLst>
            <a:ext uri="{FF2B5EF4-FFF2-40B4-BE49-F238E27FC236}">
              <a16:creationId xmlns:a16="http://schemas.microsoft.com/office/drawing/2014/main" id="{00000000-0008-0000-0600-00005E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6" name="Agrupar 95">
          <a:extLst>
            <a:ext uri="{FF2B5EF4-FFF2-40B4-BE49-F238E27FC236}">
              <a16:creationId xmlns:a16="http://schemas.microsoft.com/office/drawing/2014/main" id="{00000000-0008-0000-0600-000060000000}"/>
            </a:ext>
          </a:extLst>
        </xdr:cNvPr>
        <xdr:cNvGrpSpPr/>
      </xdr:nvGrpSpPr>
      <xdr:grpSpPr>
        <a:xfrm>
          <a:off x="3771600" y="762000"/>
          <a:ext cx="5258400" cy="381000"/>
          <a:chOff x="3771600" y="762000"/>
          <a:chExt cx="5258400" cy="381000"/>
        </a:xfrm>
      </xdr:grpSpPr>
      <xdr:sp macro="" textlink="">
        <xdr:nvSpPr>
          <xdr:cNvPr id="97" name="Retângulo 96">
            <a:hlinkClick xmlns:r="http://schemas.openxmlformats.org/officeDocument/2006/relationships" r:id="rId33"/>
            <a:extLst>
              <a:ext uri="{FF2B5EF4-FFF2-40B4-BE49-F238E27FC236}">
                <a16:creationId xmlns:a16="http://schemas.microsoft.com/office/drawing/2014/main" id="{00000000-0008-0000-0600-000061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8" name="Retângulo 97">
            <a:hlinkClick xmlns:r="http://schemas.openxmlformats.org/officeDocument/2006/relationships" r:id="rId34"/>
            <a:extLst>
              <a:ext uri="{FF2B5EF4-FFF2-40B4-BE49-F238E27FC236}">
                <a16:creationId xmlns:a16="http://schemas.microsoft.com/office/drawing/2014/main" id="{00000000-0008-0000-0600-000062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99" name="Retângulo 98">
            <a:hlinkClick xmlns:r="http://schemas.openxmlformats.org/officeDocument/2006/relationships" r:id="rId35"/>
            <a:extLst>
              <a:ext uri="{FF2B5EF4-FFF2-40B4-BE49-F238E27FC236}">
                <a16:creationId xmlns:a16="http://schemas.microsoft.com/office/drawing/2014/main" id="{00000000-0008-0000-0600-000063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0" name="Agrupar 99">
            <a:hlinkClick xmlns:r="http://schemas.openxmlformats.org/officeDocument/2006/relationships" r:id="rId31"/>
            <a:extLst>
              <a:ext uri="{FF2B5EF4-FFF2-40B4-BE49-F238E27FC236}">
                <a16:creationId xmlns:a16="http://schemas.microsoft.com/office/drawing/2014/main" id="{00000000-0008-0000-0600-000064000000}"/>
              </a:ext>
            </a:extLst>
          </xdr:cNvPr>
          <xdr:cNvGrpSpPr/>
        </xdr:nvGrpSpPr>
        <xdr:grpSpPr>
          <a:xfrm>
            <a:off x="3771600" y="762000"/>
            <a:ext cx="381600" cy="381000"/>
            <a:chOff x="4291799" y="685799"/>
            <a:chExt cx="381600" cy="381000"/>
          </a:xfrm>
        </xdr:grpSpPr>
        <xdr:sp macro="" textlink="">
          <xdr:nvSpPr>
            <xdr:cNvPr id="102" name="Retângulo 101">
              <a:extLst>
                <a:ext uri="{FF2B5EF4-FFF2-40B4-BE49-F238E27FC236}">
                  <a16:creationId xmlns:a16="http://schemas.microsoft.com/office/drawing/2014/main" id="{00000000-0008-0000-0600-000066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3" name="Agrupar 102">
              <a:extLst>
                <a:ext uri="{FF2B5EF4-FFF2-40B4-BE49-F238E27FC236}">
                  <a16:creationId xmlns:a16="http://schemas.microsoft.com/office/drawing/2014/main" id="{00000000-0008-0000-0600-000067000000}"/>
                </a:ext>
              </a:extLst>
            </xdr:cNvPr>
            <xdr:cNvGrpSpPr/>
          </xdr:nvGrpSpPr>
          <xdr:grpSpPr>
            <a:xfrm>
              <a:off x="4356599" y="750299"/>
              <a:ext cx="252000" cy="252000"/>
              <a:chOff x="5486400" y="2819400"/>
              <a:chExt cx="1219200" cy="1219200"/>
            </a:xfrm>
            <a:solidFill>
              <a:schemeClr val="bg1"/>
            </a:solidFill>
          </xdr:grpSpPr>
          <xdr:sp macro="" textlink="">
            <xdr:nvSpPr>
              <xdr:cNvPr id="104" name="Triângulo isósceles 103">
                <a:extLst>
                  <a:ext uri="{FF2B5EF4-FFF2-40B4-BE49-F238E27FC236}">
                    <a16:creationId xmlns:a16="http://schemas.microsoft.com/office/drawing/2014/main" id="{00000000-0008-0000-0600-00006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5" name="Agrupar 104">
                <a:extLst>
                  <a:ext uri="{FF2B5EF4-FFF2-40B4-BE49-F238E27FC236}">
                    <a16:creationId xmlns:a16="http://schemas.microsoft.com/office/drawing/2014/main" id="{00000000-0008-0000-0600-000069000000}"/>
                  </a:ext>
                </a:extLst>
              </xdr:cNvPr>
              <xdr:cNvGrpSpPr/>
            </xdr:nvGrpSpPr>
            <xdr:grpSpPr>
              <a:xfrm>
                <a:off x="5662613" y="3425824"/>
                <a:ext cx="866775" cy="612776"/>
                <a:chOff x="5667375" y="3425824"/>
                <a:chExt cx="866775" cy="612776"/>
              </a:xfrm>
              <a:grpFill/>
            </xdr:grpSpPr>
            <xdr:sp macro="" textlink="">
              <xdr:nvSpPr>
                <xdr:cNvPr id="106" name="Retângulo 105">
                  <a:extLst>
                    <a:ext uri="{FF2B5EF4-FFF2-40B4-BE49-F238E27FC236}">
                      <a16:creationId xmlns:a16="http://schemas.microsoft.com/office/drawing/2014/main" id="{00000000-0008-0000-0600-00006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7" name="Retângulo 106">
                  <a:extLst>
                    <a:ext uri="{FF2B5EF4-FFF2-40B4-BE49-F238E27FC236}">
                      <a16:creationId xmlns:a16="http://schemas.microsoft.com/office/drawing/2014/main" id="{00000000-0008-0000-0600-00006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600-00006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1" name="Retângulo 100">
            <a:hlinkClick xmlns:r="http://schemas.openxmlformats.org/officeDocument/2006/relationships" r:id="rId36"/>
            <a:extLst>
              <a:ext uri="{FF2B5EF4-FFF2-40B4-BE49-F238E27FC236}">
                <a16:creationId xmlns:a16="http://schemas.microsoft.com/office/drawing/2014/main" id="{00000000-0008-0000-0600-000065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24</xdr:row>
      <xdr:rowOff>0</xdr:rowOff>
    </xdr:to>
    <xdr:grpSp>
      <xdr:nvGrpSpPr>
        <xdr:cNvPr id="48" name="Agrupar 47">
          <a:extLst>
            <a:ext uri="{FF2B5EF4-FFF2-40B4-BE49-F238E27FC236}">
              <a16:creationId xmlns:a16="http://schemas.microsoft.com/office/drawing/2014/main" id="{00000000-0008-0000-07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7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7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7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7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NOÇÕES DE DIREITO PENAL E DE DIREITO PROCESSUAL PENAL</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7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7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7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7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7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7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7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7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7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7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7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7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7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7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7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7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7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7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7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7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7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7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7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7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7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7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24</xdr:row>
      <xdr:rowOff>0</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7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7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7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7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NOÇÕES DE DIREITO PENAL E DE DIREITO PROCESSUAL PENAL</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7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LEGISLAÇÃO ESPECIAL</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7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7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7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7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7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7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7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7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7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7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7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7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7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7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7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7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7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7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7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7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7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7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7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7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7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7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7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7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7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7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7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7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7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7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7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7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7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7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7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8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8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8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8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PENAL E DE DIREITO PROCESSUAL PENAL</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8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LEGISLAÇÃO ESPECIAL</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8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8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8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14</xdr:row>
      <xdr:rowOff>95250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8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CONTABILIDADE GERAL</a:t>
          </a:fld>
          <a:endParaRPr lang="pt-BR" sz="800" u="none">
            <a:solidFill>
              <a:schemeClr val="bg1">
                <a:lumMod val="65000"/>
              </a:schemeClr>
            </a:solidFill>
          </a:endParaRPr>
        </a:p>
      </xdr:txBody>
    </xdr:sp>
    <xdr:clientData/>
  </xdr:twoCellAnchor>
  <xdr:twoCellAnchor editAs="absolute">
    <xdr:from>
      <xdr:col>0</xdr:col>
      <xdr:colOff>0</xdr:colOff>
      <xdr:row>14</xdr:row>
      <xdr:rowOff>95250</xdr:rowOff>
    </xdr:from>
    <xdr:to>
      <xdr:col>3</xdr:col>
      <xdr:colOff>0</xdr:colOff>
      <xdr:row>15</xdr:row>
      <xdr:rowOff>95250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8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95250</xdr:rowOff>
    </xdr:from>
    <xdr:to>
      <xdr:col>3</xdr:col>
      <xdr:colOff>0</xdr:colOff>
      <xdr:row>16</xdr:row>
      <xdr:rowOff>95250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8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95250</xdr:rowOff>
    </xdr:from>
    <xdr:to>
      <xdr:col>3</xdr:col>
      <xdr:colOff>0</xdr:colOff>
      <xdr:row>17</xdr:row>
      <xdr:rowOff>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8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0</xdr:rowOff>
    </xdr:from>
    <xdr:to>
      <xdr:col>3</xdr:col>
      <xdr:colOff>0</xdr:colOff>
      <xdr:row>17</xdr:row>
      <xdr:rowOff>190500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8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190500</xdr:rowOff>
    </xdr:from>
    <xdr:to>
      <xdr:col>3</xdr:col>
      <xdr:colOff>0</xdr:colOff>
      <xdr:row>18</xdr:row>
      <xdr:rowOff>95250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8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95250</xdr:rowOff>
    </xdr:from>
    <xdr:to>
      <xdr:col>3</xdr:col>
      <xdr:colOff>0</xdr:colOff>
      <xdr:row>19</xdr:row>
      <xdr:rowOff>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8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0</xdr:rowOff>
    </xdr:from>
    <xdr:to>
      <xdr:col>3</xdr:col>
      <xdr:colOff>0</xdr:colOff>
      <xdr:row>19</xdr:row>
      <xdr:rowOff>190500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8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190500</xdr:rowOff>
    </xdr:from>
    <xdr:to>
      <xdr:col>3</xdr:col>
      <xdr:colOff>0</xdr:colOff>
      <xdr:row>20</xdr:row>
      <xdr:rowOff>95250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8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20</xdr:row>
      <xdr:rowOff>95250</xdr:rowOff>
    </xdr:from>
    <xdr:to>
      <xdr:col>3</xdr:col>
      <xdr:colOff>0</xdr:colOff>
      <xdr:row>21</xdr:row>
      <xdr:rowOff>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8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21</xdr:row>
      <xdr:rowOff>0</xdr:rowOff>
    </xdr:from>
    <xdr:to>
      <xdr:col>3</xdr:col>
      <xdr:colOff>0</xdr:colOff>
      <xdr:row>21</xdr:row>
      <xdr:rowOff>190500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8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21</xdr:row>
      <xdr:rowOff>190500</xdr:rowOff>
    </xdr:from>
    <xdr:to>
      <xdr:col>3</xdr:col>
      <xdr:colOff>0</xdr:colOff>
      <xdr:row>22</xdr:row>
      <xdr:rowOff>95250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8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22</xdr:row>
      <xdr:rowOff>95250</xdr:rowOff>
    </xdr:from>
    <xdr:to>
      <xdr:col>3</xdr:col>
      <xdr:colOff>0</xdr:colOff>
      <xdr:row>23</xdr:row>
      <xdr:rowOff>95250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8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23</xdr:row>
      <xdr:rowOff>95250</xdr:rowOff>
    </xdr:from>
    <xdr:to>
      <xdr:col>3</xdr:col>
      <xdr:colOff>0</xdr:colOff>
      <xdr:row>24</xdr:row>
      <xdr:rowOff>95250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8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24</xdr:row>
      <xdr:rowOff>95250</xdr:rowOff>
    </xdr:from>
    <xdr:to>
      <xdr:col>3</xdr:col>
      <xdr:colOff>0</xdr:colOff>
      <xdr:row>25</xdr:row>
      <xdr:rowOff>95250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8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25</xdr:row>
      <xdr:rowOff>95250</xdr:rowOff>
    </xdr:from>
    <xdr:to>
      <xdr:col>3</xdr:col>
      <xdr:colOff>0</xdr:colOff>
      <xdr:row>26</xdr:row>
      <xdr:rowOff>95250</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8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26</xdr:row>
      <xdr:rowOff>95250</xdr:rowOff>
    </xdr:from>
    <xdr:to>
      <xdr:col>3</xdr:col>
      <xdr:colOff>0</xdr:colOff>
      <xdr:row>27</xdr:row>
      <xdr:rowOff>95250</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8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27</xdr:row>
      <xdr:rowOff>95250</xdr:rowOff>
    </xdr:from>
    <xdr:to>
      <xdr:col>3</xdr:col>
      <xdr:colOff>0</xdr:colOff>
      <xdr:row>28</xdr:row>
      <xdr:rowOff>95250</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8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28</xdr:row>
      <xdr:rowOff>95250</xdr:rowOff>
    </xdr:from>
    <xdr:to>
      <xdr:col>3</xdr:col>
      <xdr:colOff>0</xdr:colOff>
      <xdr:row>29</xdr:row>
      <xdr:rowOff>95250</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8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29</xdr:row>
      <xdr:rowOff>95250</xdr:rowOff>
    </xdr:from>
    <xdr:to>
      <xdr:col>3</xdr:col>
      <xdr:colOff>0</xdr:colOff>
      <xdr:row>30</xdr:row>
      <xdr:rowOff>95250</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8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30</xdr:row>
      <xdr:rowOff>95250</xdr:rowOff>
    </xdr:from>
    <xdr:to>
      <xdr:col>3</xdr:col>
      <xdr:colOff>0</xdr:colOff>
      <xdr:row>31</xdr:row>
      <xdr:rowOff>95250</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8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31</xdr:row>
      <xdr:rowOff>95250</xdr:rowOff>
    </xdr:from>
    <xdr:to>
      <xdr:col>3</xdr:col>
      <xdr:colOff>0</xdr:colOff>
      <xdr:row>32</xdr:row>
      <xdr:rowOff>95250</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8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8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8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48" name="Retângulo 47">
          <a:extLst>
            <a:ext uri="{FF2B5EF4-FFF2-40B4-BE49-F238E27FC236}">
              <a16:creationId xmlns:a16="http://schemas.microsoft.com/office/drawing/2014/main" id="{00000000-0008-0000-0800-00003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49" name="Agrupar 48">
          <a:extLst>
            <a:ext uri="{FF2B5EF4-FFF2-40B4-BE49-F238E27FC236}">
              <a16:creationId xmlns:a16="http://schemas.microsoft.com/office/drawing/2014/main" id="{00000000-0008-0000-0800-000031000000}"/>
            </a:ext>
          </a:extLst>
        </xdr:cNvPr>
        <xdr:cNvGrpSpPr/>
      </xdr:nvGrpSpPr>
      <xdr:grpSpPr>
        <a:xfrm>
          <a:off x="3771600" y="762000"/>
          <a:ext cx="5258400" cy="381000"/>
          <a:chOff x="3771600" y="762000"/>
          <a:chExt cx="5258400" cy="381000"/>
        </a:xfrm>
      </xdr:grpSpPr>
      <xdr:sp macro="" textlink="">
        <xdr:nvSpPr>
          <xdr:cNvPr id="50" name="Retângulo 49">
            <a:hlinkClick xmlns:r="http://schemas.openxmlformats.org/officeDocument/2006/relationships" r:id="rId33"/>
            <a:extLst>
              <a:ext uri="{FF2B5EF4-FFF2-40B4-BE49-F238E27FC236}">
                <a16:creationId xmlns:a16="http://schemas.microsoft.com/office/drawing/2014/main" id="{00000000-0008-0000-0800-00003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1" name="Retângulo 50">
            <a:hlinkClick xmlns:r="http://schemas.openxmlformats.org/officeDocument/2006/relationships" r:id="rId34"/>
            <a:extLst>
              <a:ext uri="{FF2B5EF4-FFF2-40B4-BE49-F238E27FC236}">
                <a16:creationId xmlns:a16="http://schemas.microsoft.com/office/drawing/2014/main" id="{00000000-0008-0000-0800-00003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2" name="Retângulo 51">
            <a:hlinkClick xmlns:r="http://schemas.openxmlformats.org/officeDocument/2006/relationships" r:id="rId35"/>
            <a:extLst>
              <a:ext uri="{FF2B5EF4-FFF2-40B4-BE49-F238E27FC236}">
                <a16:creationId xmlns:a16="http://schemas.microsoft.com/office/drawing/2014/main" id="{00000000-0008-0000-0800-00003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53" name="Agrupar 52">
            <a:hlinkClick xmlns:r="http://schemas.openxmlformats.org/officeDocument/2006/relationships" r:id="rId31"/>
            <a:extLst>
              <a:ext uri="{FF2B5EF4-FFF2-40B4-BE49-F238E27FC236}">
                <a16:creationId xmlns:a16="http://schemas.microsoft.com/office/drawing/2014/main" id="{00000000-0008-0000-0800-000035000000}"/>
              </a:ext>
            </a:extLst>
          </xdr:cNvPr>
          <xdr:cNvGrpSpPr/>
        </xdr:nvGrpSpPr>
        <xdr:grpSpPr>
          <a:xfrm>
            <a:off x="3771600" y="762000"/>
            <a:ext cx="381600" cy="381000"/>
            <a:chOff x="4291799" y="685799"/>
            <a:chExt cx="381600" cy="381000"/>
          </a:xfrm>
        </xdr:grpSpPr>
        <xdr:sp macro="" textlink="">
          <xdr:nvSpPr>
            <xdr:cNvPr id="55" name="Retângulo 54">
              <a:extLst>
                <a:ext uri="{FF2B5EF4-FFF2-40B4-BE49-F238E27FC236}">
                  <a16:creationId xmlns:a16="http://schemas.microsoft.com/office/drawing/2014/main" id="{00000000-0008-0000-0800-00003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56" name="Agrupar 55">
              <a:extLst>
                <a:ext uri="{FF2B5EF4-FFF2-40B4-BE49-F238E27FC236}">
                  <a16:creationId xmlns:a16="http://schemas.microsoft.com/office/drawing/2014/main" id="{00000000-0008-0000-0800-000038000000}"/>
                </a:ext>
              </a:extLst>
            </xdr:cNvPr>
            <xdr:cNvGrpSpPr/>
          </xdr:nvGrpSpPr>
          <xdr:grpSpPr>
            <a:xfrm>
              <a:off x="4356599" y="750299"/>
              <a:ext cx="252000" cy="252000"/>
              <a:chOff x="5486400" y="2819400"/>
              <a:chExt cx="1219200" cy="1219200"/>
            </a:xfrm>
            <a:solidFill>
              <a:schemeClr val="bg1"/>
            </a:solidFill>
          </xdr:grpSpPr>
          <xdr:sp macro="" textlink="">
            <xdr:nvSpPr>
              <xdr:cNvPr id="57" name="Triângulo isósceles 56">
                <a:extLst>
                  <a:ext uri="{FF2B5EF4-FFF2-40B4-BE49-F238E27FC236}">
                    <a16:creationId xmlns:a16="http://schemas.microsoft.com/office/drawing/2014/main" id="{00000000-0008-0000-0800-00003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58" name="Agrupar 57">
                <a:extLst>
                  <a:ext uri="{FF2B5EF4-FFF2-40B4-BE49-F238E27FC236}">
                    <a16:creationId xmlns:a16="http://schemas.microsoft.com/office/drawing/2014/main" id="{00000000-0008-0000-0800-00003A000000}"/>
                  </a:ext>
                </a:extLst>
              </xdr:cNvPr>
              <xdr:cNvGrpSpPr/>
            </xdr:nvGrpSpPr>
            <xdr:grpSpPr>
              <a:xfrm>
                <a:off x="5662613" y="3425824"/>
                <a:ext cx="866775" cy="612776"/>
                <a:chOff x="5667375" y="3425824"/>
                <a:chExt cx="866775" cy="612776"/>
              </a:xfrm>
              <a:grpFill/>
            </xdr:grpSpPr>
            <xdr:sp macro="" textlink="">
              <xdr:nvSpPr>
                <xdr:cNvPr id="59" name="Retângulo 58">
                  <a:extLst>
                    <a:ext uri="{FF2B5EF4-FFF2-40B4-BE49-F238E27FC236}">
                      <a16:creationId xmlns:a16="http://schemas.microsoft.com/office/drawing/2014/main" id="{00000000-0008-0000-0800-00003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0" name="Retângulo 59">
                  <a:extLst>
                    <a:ext uri="{FF2B5EF4-FFF2-40B4-BE49-F238E27FC236}">
                      <a16:creationId xmlns:a16="http://schemas.microsoft.com/office/drawing/2014/main" id="{00000000-0008-0000-0800-00003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1" name="Retângulo 60">
                  <a:extLst>
                    <a:ext uri="{FF2B5EF4-FFF2-40B4-BE49-F238E27FC236}">
                      <a16:creationId xmlns:a16="http://schemas.microsoft.com/office/drawing/2014/main" id="{00000000-0008-0000-0800-00003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54" name="Retângulo 53">
            <a:hlinkClick xmlns:r="http://schemas.openxmlformats.org/officeDocument/2006/relationships" r:id="rId36"/>
            <a:extLst>
              <a:ext uri="{FF2B5EF4-FFF2-40B4-BE49-F238E27FC236}">
                <a16:creationId xmlns:a16="http://schemas.microsoft.com/office/drawing/2014/main" id="{00000000-0008-0000-0800-00003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espe.unb.br/concursos/pf_18/arquivos/ED_1_DPF_2018___ABT.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dimension ref="A1:U39"/>
  <sheetViews>
    <sheetView showRowColHeaders="0" tabSelected="1" workbookViewId="0">
      <selection activeCell="C8" sqref="C8:S38"/>
    </sheetView>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sheet="1" objects="1" scenarios="1" selectLockedCells="1" selectUn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56.25" x14ac:dyDescent="0.25">
      <c r="A14" s="25"/>
      <c r="B14" s="25"/>
      <c r="C14" s="25"/>
      <c r="D14" s="25"/>
      <c r="E14" s="26">
        <v>1</v>
      </c>
      <c r="F14" s="23" t="s">
        <v>101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35" x14ac:dyDescent="0.25">
      <c r="A15" s="25"/>
      <c r="B15" s="25"/>
      <c r="C15" s="25"/>
      <c r="D15" s="25"/>
      <c r="E15" s="30">
        <v>2</v>
      </c>
      <c r="F15" s="24" t="s">
        <v>102</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101.25" x14ac:dyDescent="0.25">
      <c r="A16" s="25"/>
      <c r="B16" s="25"/>
      <c r="C16" s="25"/>
      <c r="D16" s="25"/>
      <c r="E16" s="26">
        <v>3</v>
      </c>
      <c r="F16" s="23" t="s">
        <v>105</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103</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45" x14ac:dyDescent="0.25">
      <c r="A18" s="25"/>
      <c r="B18" s="25"/>
      <c r="C18" s="25"/>
      <c r="D18" s="25"/>
      <c r="E18" s="26">
        <v>5</v>
      </c>
      <c r="F18" s="23" t="s">
        <v>104</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0twGAYFZHhn8XMJbVtHF2RwtMYbYWqBmds6RNQwi571zATX7tkR20EWKetyO+qhB0vVM9+g4Xke4U2Wo3elJZw==" saltValue="GSriTUwjnPFTmYz8fqHk+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9" operator="equal">
      <formula>$Z$15</formula>
    </cfRule>
    <cfRule type="cellIs" dxfId="26" priority="10" operator="equal">
      <formula>$Z$14</formula>
    </cfRule>
  </conditionalFormatting>
  <conditionalFormatting sqref="H52:J73 L52:O73">
    <cfRule type="cellIs" dxfId="25" priority="7" operator="equal">
      <formula>$Z$15</formula>
    </cfRule>
    <cfRule type="cellIs" dxfId="24" priority="8"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list" allowBlank="1" showInputMessage="1" showErrorMessage="1" sqref="H14:J73" xr:uid="{00000000-0002-0000-0900-000000000000}">
      <formula1>$Z$14:$Z$15</formula1>
    </dataValidation>
    <dataValidation type="list" allowBlank="1" showInputMessage="1" showErrorMessage="1" sqref="L14:O73" xr:uid="{00000000-0002-0000-0900-000001000000}">
      <formula1>$Z$14</formula1>
    </dataValidation>
    <dataValidation type="whole" allowBlank="1" showInputMessage="1" showErrorMessage="1" sqref="Q14:R73 U14:V73" xr:uid="{00000000-0002-0000-09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1"/>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106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107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45" x14ac:dyDescent="0.25">
      <c r="A16" s="25"/>
      <c r="B16" s="25"/>
      <c r="C16" s="25"/>
      <c r="D16" s="25"/>
      <c r="E16" s="26">
        <v>3</v>
      </c>
      <c r="F16" s="23" t="s">
        <v>108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109</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110</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111</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22.5" x14ac:dyDescent="0.25">
      <c r="A20" s="25"/>
      <c r="B20" s="25"/>
      <c r="C20" s="25"/>
      <c r="D20" s="25"/>
      <c r="E20" s="26">
        <v>7</v>
      </c>
      <c r="F20" s="23" t="s">
        <v>112</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75QHmc/AuWECALQG362aoYiGe1lCz6ohtTKbxqMWFRdTJrs8BkqdGvYRVEm1Fz1gsVbjg2Rj/Zqimn1ald160Q==" saltValue="H72XD8xwK4lKYagbcV2Er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A00-000000000000}">
      <formula1>0</formula1>
      <formula2>1000</formula2>
    </dataValidation>
    <dataValidation type="list" allowBlank="1" showInputMessage="1" showErrorMessage="1" sqref="L14:O73" xr:uid="{00000000-0002-0000-0A00-000001000000}">
      <formula1>$Z$14</formula1>
    </dataValidation>
    <dataValidation type="list" allowBlank="1" showInputMessage="1" showErrorMessage="1" sqref="H14:J73" xr:uid="{00000000-0002-0000-0A00-000002000000}">
      <formula1>$Z$14:$Z$15</formula1>
    </dataValidation>
  </dataValidations>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ilha12"/>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113</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114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68.75" x14ac:dyDescent="0.25">
      <c r="A15" s="25"/>
      <c r="B15" s="25"/>
      <c r="C15" s="25"/>
      <c r="D15" s="25"/>
      <c r="E15" s="30">
        <v>2</v>
      </c>
      <c r="F15" s="24" t="s">
        <v>115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116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5" x14ac:dyDescent="0.25">
      <c r="A17" s="25"/>
      <c r="B17" s="25"/>
      <c r="C17" s="25"/>
      <c r="D17" s="25"/>
      <c r="E17" s="30">
        <v>4</v>
      </c>
      <c r="F17" s="24" t="s">
        <v>117</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118</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119</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22.5" x14ac:dyDescent="0.25">
      <c r="A20" s="25"/>
      <c r="B20" s="25"/>
      <c r="C20" s="25"/>
      <c r="D20" s="25"/>
      <c r="E20" s="26">
        <v>7</v>
      </c>
      <c r="F20" s="23" t="s">
        <v>120</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45" x14ac:dyDescent="0.25">
      <c r="A21" s="25"/>
      <c r="B21" s="25"/>
      <c r="C21" s="25"/>
      <c r="D21" s="25"/>
      <c r="E21" s="30">
        <v>8</v>
      </c>
      <c r="F21" s="24" t="s">
        <v>121</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146.25" x14ac:dyDescent="0.25">
      <c r="A22" s="25"/>
      <c r="B22" s="25"/>
      <c r="C22" s="25"/>
      <c r="D22" s="25"/>
      <c r="E22" s="26">
        <v>9</v>
      </c>
      <c r="F22" s="23" t="s">
        <v>122</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78.75" x14ac:dyDescent="0.25">
      <c r="A23" s="25"/>
      <c r="B23" s="25"/>
      <c r="C23" s="25"/>
      <c r="D23" s="25"/>
      <c r="E23" s="30">
        <v>10</v>
      </c>
      <c r="F23" s="24" t="s">
        <v>123</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67.5" x14ac:dyDescent="0.25">
      <c r="A24" s="25"/>
      <c r="B24" s="25"/>
      <c r="C24" s="25"/>
      <c r="D24" s="25"/>
      <c r="E24" s="26">
        <v>11</v>
      </c>
      <c r="F24" s="23" t="s">
        <v>124</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125</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t="s">
        <v>126</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t="s">
        <v>127</v>
      </c>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QWY9+ft6BNnHwnWFBitr9YtN2iKhhYrhPUkeeLJLFjLxllRq45oKgtGkh+eEbxhV4q2napDqdOesa4O6jJB2eQ==" saltValue="hliOdAV61tbC6zhJi5FUJ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B00-000000000000}">
      <formula1>0</formula1>
      <formula2>1000</formula2>
    </dataValidation>
    <dataValidation type="list" allowBlank="1" showInputMessage="1" showErrorMessage="1" sqref="L14:O73" xr:uid="{00000000-0002-0000-0B00-000001000000}">
      <formula1>$Z$14</formula1>
    </dataValidation>
    <dataValidation type="list" allowBlank="1" showInputMessage="1" showErrorMessage="1" sqref="H14:J73" xr:uid="{00000000-0002-0000-0B00-000002000000}">
      <formula1>$Z$14:$Z$15</formula1>
    </dataValidation>
  </dataValidations>
  <pageMargins left="0.511811024" right="0.511811024" top="0.78740157499999996" bottom="0.78740157499999996" header="0.31496062000000002" footer="0.3149606200000000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13"/>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61</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128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129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33.75" x14ac:dyDescent="0.25">
      <c r="A16" s="25"/>
      <c r="B16" s="25"/>
      <c r="C16" s="25"/>
      <c r="D16" s="25"/>
      <c r="E16" s="26">
        <v>3</v>
      </c>
      <c r="F16" s="23" t="s">
        <v>130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131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132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56.25" x14ac:dyDescent="0.25">
      <c r="A19" s="25"/>
      <c r="B19" s="25"/>
      <c r="C19" s="25"/>
      <c r="D19" s="25"/>
      <c r="E19" s="30">
        <v>6</v>
      </c>
      <c r="F19" s="24" t="s">
        <v>133</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56.25" x14ac:dyDescent="0.25">
      <c r="A20" s="25"/>
      <c r="B20" s="25"/>
      <c r="C20" s="25"/>
      <c r="D20" s="25"/>
      <c r="E20" s="26">
        <v>7</v>
      </c>
      <c r="F20" s="23" t="s">
        <v>134</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22.5" x14ac:dyDescent="0.25">
      <c r="A21" s="25"/>
      <c r="B21" s="25"/>
      <c r="C21" s="25"/>
      <c r="D21" s="25"/>
      <c r="E21" s="30">
        <v>8</v>
      </c>
      <c r="F21" s="24" t="s">
        <v>135</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136</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137</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45" x14ac:dyDescent="0.25">
      <c r="A24" s="25"/>
      <c r="B24" s="25"/>
      <c r="C24" s="25"/>
      <c r="D24" s="25"/>
      <c r="E24" s="26">
        <v>11</v>
      </c>
      <c r="F24" s="23" t="s">
        <v>138</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33.75" x14ac:dyDescent="0.25">
      <c r="A25" s="25"/>
      <c r="B25" s="25"/>
      <c r="C25" s="25"/>
      <c r="D25" s="25"/>
      <c r="E25" s="30">
        <v>12</v>
      </c>
      <c r="F25" s="24" t="s">
        <v>139</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Xnea/2E9pCbebCSNmD6tlZYuF5F56WzbnRZI4f89Kh4adZjJNo0UHyxqKQn5u7HPRqltuzv5qGDNSlKryd3yGQ==" saltValue="9/XYcaas9WmyhXNtBD9fb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0C00-000000000000}">
      <formula1>0</formula1>
      <formula2>1000</formula2>
    </dataValidation>
    <dataValidation type="list" allowBlank="1" showInputMessage="1" showErrorMessage="1" sqref="L14:O73" xr:uid="{00000000-0002-0000-0C00-000001000000}">
      <formula1>$Z$14</formula1>
    </dataValidation>
    <dataValidation type="list" allowBlank="1" showInputMessage="1" showErrorMessage="1" sqref="H14:J73" xr:uid="{00000000-0002-0000-0C00-000002000000}">
      <formula1>$Z$14:$Z$15</formula1>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dimension ref="A1:W34"/>
  <sheetViews>
    <sheetView showRowColHeaders="0" workbookViewId="0">
      <selection activeCell="H24" sqref="H24:P24"/>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42578125" style="3" customWidth="1"/>
    <col min="19" max="21" width="9.140625" style="3" customWidth="1"/>
    <col min="22" max="23" width="4.42578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1" t="s">
        <v>30</v>
      </c>
      <c r="C8" s="101"/>
      <c r="D8" s="101"/>
      <c r="G8" s="35" t="s">
        <v>32</v>
      </c>
      <c r="H8" s="106" t="s">
        <v>47</v>
      </c>
      <c r="I8" s="106"/>
      <c r="J8" s="106"/>
      <c r="K8" s="106"/>
      <c r="L8" s="106"/>
      <c r="M8" s="106"/>
      <c r="N8" s="106"/>
      <c r="O8" s="106"/>
      <c r="P8" s="106"/>
      <c r="S8" s="103" t="s">
        <v>12</v>
      </c>
      <c r="T8" s="103"/>
      <c r="U8" s="103"/>
    </row>
    <row r="9" spans="1:23" ht="15" customHeight="1" x14ac:dyDescent="0.25">
      <c r="B9" s="101"/>
      <c r="C9" s="101"/>
      <c r="D9" s="101"/>
      <c r="G9" s="35" t="s">
        <v>24</v>
      </c>
      <c r="H9" s="117">
        <v>44211</v>
      </c>
      <c r="I9" s="106"/>
      <c r="J9" s="106"/>
      <c r="K9" s="106"/>
      <c r="L9" s="106"/>
      <c r="M9" s="106"/>
      <c r="N9" s="106"/>
      <c r="O9" s="106"/>
      <c r="P9" s="106"/>
      <c r="S9" s="102"/>
      <c r="T9" s="102"/>
      <c r="U9" s="102"/>
    </row>
    <row r="10" spans="1:23" ht="15" customHeight="1" x14ac:dyDescent="0.25">
      <c r="B10" s="101"/>
      <c r="C10" s="101"/>
      <c r="D10" s="101"/>
      <c r="G10" s="35" t="s">
        <v>3</v>
      </c>
      <c r="H10" s="106" t="s">
        <v>48</v>
      </c>
      <c r="I10" s="106"/>
      <c r="J10" s="106"/>
      <c r="K10" s="106"/>
      <c r="L10" s="106"/>
      <c r="M10" s="106"/>
      <c r="N10" s="106"/>
      <c r="O10" s="106"/>
      <c r="P10" s="106"/>
      <c r="S10" s="102"/>
      <c r="T10" s="102"/>
      <c r="U10" s="102"/>
    </row>
    <row r="11" spans="1:23" ht="15" customHeight="1" x14ac:dyDescent="0.25">
      <c r="B11" s="101"/>
      <c r="C11" s="101"/>
      <c r="D11" s="101"/>
      <c r="G11" s="35" t="s">
        <v>44</v>
      </c>
      <c r="H11" s="107" t="s">
        <v>49</v>
      </c>
      <c r="I11" s="107"/>
      <c r="J11" s="107"/>
      <c r="K11" s="107"/>
      <c r="L11" s="107"/>
      <c r="M11" s="107"/>
      <c r="N11" s="107"/>
      <c r="O11" s="107"/>
      <c r="P11" s="107"/>
      <c r="S11" s="102"/>
      <c r="T11" s="102"/>
      <c r="U11" s="102"/>
    </row>
    <row r="12" spans="1:23" ht="15" customHeight="1" x14ac:dyDescent="0.25">
      <c r="B12" s="101"/>
      <c r="C12" s="101"/>
      <c r="D12" s="101"/>
      <c r="G12" s="36"/>
      <c r="H12" s="36"/>
      <c r="I12" s="36"/>
      <c r="J12" s="36"/>
      <c r="K12" s="36"/>
      <c r="L12" s="36"/>
      <c r="M12" s="36"/>
      <c r="N12" s="36"/>
      <c r="O12" s="36"/>
      <c r="P12" s="36"/>
      <c r="S12" s="102"/>
      <c r="T12" s="102"/>
      <c r="U12" s="102"/>
    </row>
    <row r="13" spans="1:23" ht="15" customHeight="1" x14ac:dyDescent="0.25">
      <c r="B13" s="101"/>
      <c r="C13" s="101"/>
      <c r="D13" s="101"/>
      <c r="G13" s="35" t="s">
        <v>5</v>
      </c>
      <c r="H13" s="106" t="s">
        <v>50</v>
      </c>
      <c r="I13" s="106"/>
      <c r="J13" s="106"/>
      <c r="K13" s="106"/>
      <c r="L13" s="106"/>
      <c r="M13" s="106"/>
      <c r="N13" s="106"/>
      <c r="O13" s="106"/>
      <c r="P13" s="106"/>
      <c r="S13" s="102"/>
      <c r="T13" s="102"/>
      <c r="U13" s="102"/>
    </row>
    <row r="14" spans="1:23" ht="15" customHeight="1" x14ac:dyDescent="0.25">
      <c r="B14" s="101"/>
      <c r="C14" s="101"/>
      <c r="D14" s="101"/>
      <c r="G14" s="35" t="s">
        <v>6</v>
      </c>
      <c r="H14" s="106" t="s">
        <v>51</v>
      </c>
      <c r="I14" s="106"/>
      <c r="J14" s="106"/>
      <c r="K14" s="106"/>
      <c r="L14" s="106"/>
      <c r="M14" s="106"/>
      <c r="N14" s="106"/>
      <c r="O14" s="106"/>
      <c r="P14" s="106"/>
      <c r="S14" s="102"/>
      <c r="T14" s="102"/>
      <c r="U14" s="102"/>
    </row>
    <row r="15" spans="1:23" ht="15" customHeight="1" x14ac:dyDescent="0.25">
      <c r="B15" s="101"/>
      <c r="C15" s="101"/>
      <c r="D15" s="101"/>
      <c r="G15" s="35" t="s">
        <v>7</v>
      </c>
      <c r="H15" s="106" t="s">
        <v>51</v>
      </c>
      <c r="I15" s="106"/>
      <c r="J15" s="106"/>
      <c r="K15" s="106"/>
      <c r="L15" s="106"/>
      <c r="M15" s="106"/>
      <c r="N15" s="106"/>
      <c r="O15" s="106"/>
      <c r="P15" s="106"/>
      <c r="S15" s="102"/>
      <c r="T15" s="102"/>
      <c r="U15" s="102"/>
    </row>
    <row r="16" spans="1:23" ht="15" customHeight="1" x14ac:dyDescent="0.25">
      <c r="B16" s="101"/>
      <c r="C16" s="101"/>
      <c r="D16" s="101"/>
      <c r="G16" s="35" t="s">
        <v>8</v>
      </c>
      <c r="H16" s="106" t="s">
        <v>52</v>
      </c>
      <c r="I16" s="106"/>
      <c r="J16" s="106"/>
      <c r="K16" s="106"/>
      <c r="L16" s="106"/>
      <c r="M16" s="106"/>
      <c r="N16" s="106"/>
      <c r="O16" s="106"/>
      <c r="P16" s="106"/>
      <c r="S16" s="102"/>
      <c r="T16" s="102"/>
      <c r="U16" s="102"/>
    </row>
    <row r="17" spans="2:23" ht="15" customHeight="1" x14ac:dyDescent="0.25">
      <c r="B17" s="101"/>
      <c r="C17" s="101"/>
      <c r="D17" s="101"/>
      <c r="G17" s="35" t="s">
        <v>9</v>
      </c>
      <c r="H17" s="121">
        <v>12522.5</v>
      </c>
      <c r="I17" s="106"/>
      <c r="J17" s="106"/>
      <c r="K17" s="106"/>
      <c r="L17" s="106"/>
      <c r="M17" s="106"/>
      <c r="N17" s="106"/>
      <c r="O17" s="106"/>
      <c r="P17" s="106"/>
      <c r="S17" s="102"/>
      <c r="T17" s="102"/>
      <c r="U17" s="102"/>
    </row>
    <row r="18" spans="2:23" ht="15" customHeight="1" x14ac:dyDescent="0.25">
      <c r="B18" s="101"/>
      <c r="C18" s="101"/>
      <c r="D18" s="101"/>
      <c r="G18" s="35" t="s">
        <v>10</v>
      </c>
      <c r="H18" s="106">
        <v>893</v>
      </c>
      <c r="I18" s="106"/>
      <c r="J18" s="106"/>
      <c r="K18" s="106"/>
      <c r="L18" s="106"/>
      <c r="M18" s="106"/>
      <c r="N18" s="106"/>
      <c r="O18" s="106"/>
      <c r="P18" s="106"/>
      <c r="S18" s="102"/>
      <c r="T18" s="102"/>
      <c r="U18" s="102"/>
    </row>
    <row r="19" spans="2:23" ht="15" customHeight="1" x14ac:dyDescent="0.25">
      <c r="B19" s="101"/>
      <c r="C19" s="101"/>
      <c r="D19" s="101"/>
      <c r="G19" s="36"/>
      <c r="H19" s="36"/>
      <c r="I19" s="36"/>
      <c r="J19" s="36"/>
      <c r="K19" s="36"/>
      <c r="L19" s="36"/>
      <c r="M19" s="36"/>
      <c r="N19" s="36"/>
      <c r="O19" s="36"/>
      <c r="P19" s="36"/>
    </row>
    <row r="20" spans="2:23" ht="15" customHeight="1" x14ac:dyDescent="0.25">
      <c r="B20" s="101"/>
      <c r="C20" s="101"/>
      <c r="D20" s="101"/>
      <c r="G20" s="35" t="s">
        <v>33</v>
      </c>
      <c r="H20" s="117">
        <v>44236</v>
      </c>
      <c r="I20" s="106"/>
      <c r="J20" s="106"/>
      <c r="K20" s="106"/>
      <c r="L20" s="106"/>
      <c r="M20" s="106"/>
      <c r="N20" s="106"/>
      <c r="O20" s="106"/>
      <c r="P20" s="106"/>
    </row>
    <row r="21" spans="2:23" ht="15" customHeight="1" x14ac:dyDescent="0.25">
      <c r="B21" s="101"/>
      <c r="C21" s="101"/>
      <c r="D21" s="101"/>
      <c r="G21" s="35" t="s">
        <v>34</v>
      </c>
      <c r="H21" s="118">
        <v>180</v>
      </c>
      <c r="I21" s="119"/>
      <c r="J21" s="119"/>
      <c r="K21" s="119"/>
      <c r="L21" s="119"/>
      <c r="M21" s="119"/>
      <c r="N21" s="119"/>
      <c r="O21" s="119"/>
      <c r="P21" s="119"/>
      <c r="T21" s="22"/>
    </row>
    <row r="22" spans="2:23" ht="15" customHeight="1" x14ac:dyDescent="0.25">
      <c r="B22" s="101"/>
      <c r="C22" s="101"/>
      <c r="D22" s="101"/>
      <c r="G22" s="36"/>
      <c r="H22" s="36"/>
      <c r="I22" s="36"/>
      <c r="J22" s="36"/>
      <c r="K22" s="36"/>
      <c r="L22" s="36"/>
      <c r="M22" s="36"/>
      <c r="N22" s="36"/>
      <c r="O22" s="36"/>
      <c r="P22" s="36"/>
    </row>
    <row r="23" spans="2:23" ht="15" customHeight="1" x14ac:dyDescent="0.25">
      <c r="B23" s="101"/>
      <c r="C23" s="101"/>
      <c r="D23" s="101"/>
      <c r="G23" s="35" t="s">
        <v>35</v>
      </c>
      <c r="H23" s="117">
        <v>44276</v>
      </c>
      <c r="I23" s="106"/>
      <c r="J23" s="106"/>
      <c r="K23" s="106"/>
      <c r="L23" s="106"/>
      <c r="M23" s="106"/>
      <c r="N23" s="106"/>
      <c r="O23" s="106"/>
      <c r="P23" s="106"/>
    </row>
    <row r="24" spans="2:23" ht="15" customHeight="1" x14ac:dyDescent="0.25">
      <c r="B24" s="101"/>
      <c r="C24" s="101"/>
      <c r="D24" s="101"/>
      <c r="G24" s="35" t="s">
        <v>4</v>
      </c>
      <c r="H24" s="120"/>
      <c r="I24" s="120"/>
      <c r="J24" s="120"/>
      <c r="K24" s="120"/>
      <c r="L24" s="120"/>
      <c r="M24" s="120"/>
      <c r="N24" s="120"/>
      <c r="O24" s="120"/>
      <c r="P24" s="120"/>
    </row>
    <row r="25" spans="2:23" ht="15" customHeight="1" x14ac:dyDescent="0.25">
      <c r="B25" s="101"/>
      <c r="C25" s="101"/>
      <c r="D25" s="101"/>
      <c r="G25" s="105" t="s">
        <v>11</v>
      </c>
      <c r="H25" s="104" t="s">
        <v>60</v>
      </c>
      <c r="I25" s="104"/>
      <c r="J25" s="104"/>
      <c r="K25" s="104"/>
      <c r="L25" s="104"/>
      <c r="M25" s="104"/>
      <c r="N25" s="104"/>
      <c r="O25" s="104"/>
      <c r="P25" s="104"/>
      <c r="R25" s="67" t="s">
        <v>31</v>
      </c>
    </row>
    <row r="26" spans="2:23" ht="15" customHeight="1" x14ac:dyDescent="0.25">
      <c r="B26" s="101"/>
      <c r="C26" s="101"/>
      <c r="D26" s="101"/>
      <c r="G26" s="105"/>
      <c r="H26" s="104"/>
      <c r="I26" s="104"/>
      <c r="J26" s="104"/>
      <c r="K26" s="104"/>
      <c r="L26" s="104"/>
      <c r="M26" s="104"/>
      <c r="N26" s="104"/>
      <c r="O26" s="104"/>
      <c r="P26" s="104"/>
      <c r="R26" s="108"/>
      <c r="S26" s="109"/>
      <c r="T26" s="109"/>
      <c r="U26" s="110"/>
      <c r="W26" s="21"/>
    </row>
    <row r="27" spans="2:23" ht="15" customHeight="1" x14ac:dyDescent="0.25">
      <c r="B27" s="101"/>
      <c r="C27" s="101"/>
      <c r="D27" s="101"/>
      <c r="G27" s="105"/>
      <c r="H27" s="104"/>
      <c r="I27" s="104"/>
      <c r="J27" s="104"/>
      <c r="K27" s="104"/>
      <c r="L27" s="104"/>
      <c r="M27" s="104"/>
      <c r="N27" s="104"/>
      <c r="O27" s="104"/>
      <c r="P27" s="104"/>
      <c r="R27" s="111"/>
      <c r="S27" s="112"/>
      <c r="T27" s="112"/>
      <c r="U27" s="113"/>
      <c r="W27" s="21"/>
    </row>
    <row r="28" spans="2:23" ht="15" customHeight="1" x14ac:dyDescent="0.25">
      <c r="B28" s="101"/>
      <c r="C28" s="101"/>
      <c r="D28" s="101"/>
      <c r="G28" s="105"/>
      <c r="H28" s="104"/>
      <c r="I28" s="104"/>
      <c r="J28" s="104"/>
      <c r="K28" s="104"/>
      <c r="L28" s="104"/>
      <c r="M28" s="104"/>
      <c r="N28" s="104"/>
      <c r="O28" s="104"/>
      <c r="P28" s="104"/>
      <c r="R28" s="111"/>
      <c r="S28" s="112"/>
      <c r="T28" s="112"/>
      <c r="U28" s="113"/>
      <c r="W28" s="21"/>
    </row>
    <row r="29" spans="2:23" ht="15" customHeight="1" x14ac:dyDescent="0.25">
      <c r="B29" s="101"/>
      <c r="C29" s="101"/>
      <c r="D29" s="101"/>
      <c r="G29" s="105"/>
      <c r="H29" s="104"/>
      <c r="I29" s="104"/>
      <c r="J29" s="104"/>
      <c r="K29" s="104"/>
      <c r="L29" s="104"/>
      <c r="M29" s="104"/>
      <c r="N29" s="104"/>
      <c r="O29" s="104"/>
      <c r="P29" s="104"/>
      <c r="R29" s="111"/>
      <c r="S29" s="112"/>
      <c r="T29" s="112"/>
      <c r="U29" s="113"/>
      <c r="W29" s="21"/>
    </row>
    <row r="30" spans="2:23" ht="15" customHeight="1" x14ac:dyDescent="0.25">
      <c r="B30" s="101"/>
      <c r="C30" s="101"/>
      <c r="D30" s="101"/>
      <c r="G30" s="105"/>
      <c r="H30" s="104"/>
      <c r="I30" s="104"/>
      <c r="J30" s="104"/>
      <c r="K30" s="104"/>
      <c r="L30" s="104"/>
      <c r="M30" s="104"/>
      <c r="N30" s="104"/>
      <c r="O30" s="104"/>
      <c r="P30" s="104"/>
      <c r="R30" s="111"/>
      <c r="S30" s="112"/>
      <c r="T30" s="112"/>
      <c r="U30" s="113"/>
      <c r="W30" s="21"/>
    </row>
    <row r="31" spans="2:23" ht="15" customHeight="1" x14ac:dyDescent="0.25">
      <c r="B31" s="101"/>
      <c r="C31" s="101"/>
      <c r="D31" s="101"/>
      <c r="G31" s="105"/>
      <c r="H31" s="104"/>
      <c r="I31" s="104"/>
      <c r="J31" s="104"/>
      <c r="K31" s="104"/>
      <c r="L31" s="104"/>
      <c r="M31" s="104"/>
      <c r="N31" s="104"/>
      <c r="O31" s="104"/>
      <c r="P31" s="104"/>
      <c r="R31" s="111"/>
      <c r="S31" s="112"/>
      <c r="T31" s="112"/>
      <c r="U31" s="113"/>
      <c r="W31" s="21"/>
    </row>
    <row r="32" spans="2:23" ht="15" customHeight="1" x14ac:dyDescent="0.25">
      <c r="B32" s="101"/>
      <c r="C32" s="101"/>
      <c r="D32" s="101"/>
      <c r="G32" s="105"/>
      <c r="H32" s="104"/>
      <c r="I32" s="104"/>
      <c r="J32" s="104"/>
      <c r="K32" s="104"/>
      <c r="L32" s="104"/>
      <c r="M32" s="104"/>
      <c r="N32" s="104"/>
      <c r="O32" s="104"/>
      <c r="P32" s="104"/>
      <c r="R32" s="111"/>
      <c r="S32" s="112"/>
      <c r="T32" s="112"/>
      <c r="U32" s="113"/>
      <c r="W32" s="21"/>
    </row>
    <row r="33" spans="2:23" ht="15" customHeight="1" x14ac:dyDescent="0.25">
      <c r="B33" s="101"/>
      <c r="C33" s="101"/>
      <c r="D33" s="101"/>
      <c r="G33" s="105"/>
      <c r="H33" s="104"/>
      <c r="I33" s="104"/>
      <c r="J33" s="104"/>
      <c r="K33" s="104"/>
      <c r="L33" s="104"/>
      <c r="M33" s="104"/>
      <c r="N33" s="104"/>
      <c r="O33" s="104"/>
      <c r="P33" s="104"/>
      <c r="R33" s="114"/>
      <c r="S33" s="115"/>
      <c r="T33" s="115"/>
      <c r="U33" s="116"/>
      <c r="W33" s="21"/>
    </row>
    <row r="34" spans="2:23" ht="15" customHeight="1" x14ac:dyDescent="0.25"/>
  </sheetData>
  <sheetProtection algorithmName="SHA-512" hashValue="5Li3DLomcqmuItFSPcFI52riiGadx8CYwatZiqa5pQdA7igEzJ8UXvcLHHD+Zkv4mqR3oKujMizGhClvdDFl1g==" saltValue="wfk9A3lJFnkfUzYw3hkojg==" spinCount="100000" sheet="1" objects="1" scenarios="1" selectLockedCells="1" selectUnlockedCells="1"/>
  <mergeCells count="20">
    <mergeCell ref="H24:P24"/>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s>
  <hyperlinks>
    <hyperlink ref="H11:P11" r:id="rId1" display="http://www.cespe.unb.br/concursos/pf_18/arquivos/ED_1_DPF_2018___ABT.PDF" xr:uid="{00000000-0004-0000-0100-000000000000}"/>
  </hyperlinks>
  <pageMargins left="0.511811024" right="0.511811024" top="0.78740157499999996" bottom="0.78740157499999996" header="0.31496062000000002" footer="0.31496062000000002"/>
  <pageSetup paperSize="9" orientation="portrait" horizontalDpi="0"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3"/>
  <dimension ref="A1:AA42"/>
  <sheetViews>
    <sheetView showRowColHeaders="0" zoomScaleNormal="100" workbookViewId="0"/>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53</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ht="24" x14ac:dyDescent="0.25">
      <c r="E12" s="51">
        <v>2</v>
      </c>
      <c r="F12" s="60" t="s">
        <v>54</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19" si="0">IF(ISNUMBER(R12/Q12),R12/Q12,"")</f>
        <v/>
      </c>
      <c r="T12" s="43"/>
      <c r="U12" s="53" t="str">
        <f>'D2'!$U$74</f>
        <v/>
      </c>
      <c r="V12" s="53" t="str">
        <f>'D2'!$V$74</f>
        <v/>
      </c>
      <c r="W12" s="52" t="str">
        <f t="shared" ref="W12:W19" si="1">IF(ISNUMBER(V12/U12),V12/U12,"")</f>
        <v/>
      </c>
      <c r="Y12" s="129"/>
      <c r="Z12" s="129"/>
    </row>
    <row r="13" spans="1:27" x14ac:dyDescent="0.25">
      <c r="E13" s="47">
        <v>3</v>
      </c>
      <c r="F13" s="59" t="s">
        <v>55</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ht="24" x14ac:dyDescent="0.25">
      <c r="E14" s="51">
        <v>4</v>
      </c>
      <c r="F14" s="60" t="s">
        <v>56</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t="s">
        <v>57</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t="s">
        <v>58</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x14ac:dyDescent="0.25">
      <c r="E17" s="47">
        <v>7</v>
      </c>
      <c r="F17" s="59" t="s">
        <v>59</v>
      </c>
      <c r="G17" s="48"/>
      <c r="H17" s="49">
        <f>'D7'!$H$74</f>
        <v>0</v>
      </c>
      <c r="I17" s="49">
        <f>'D7'!$I$74</f>
        <v>0</v>
      </c>
      <c r="J17" s="49">
        <f>'D7'!$J$74</f>
        <v>0</v>
      </c>
      <c r="K17" s="43"/>
      <c r="L17" s="49">
        <f>'D7'!$L$74</f>
        <v>0</v>
      </c>
      <c r="M17" s="49">
        <f>'D7'!$M$74</f>
        <v>0</v>
      </c>
      <c r="N17" s="49">
        <f>'D7'!$N$74</f>
        <v>0</v>
      </c>
      <c r="O17" s="49">
        <f>'D7'!$O$74</f>
        <v>0</v>
      </c>
      <c r="P17" s="43"/>
      <c r="Q17" s="50" t="str">
        <f>'D7'!$Q$74</f>
        <v/>
      </c>
      <c r="R17" s="50" t="str">
        <f>'D7'!$R$74</f>
        <v/>
      </c>
      <c r="S17" s="49" t="str">
        <f t="shared" si="0"/>
        <v/>
      </c>
      <c r="T17" s="43"/>
      <c r="U17" s="50" t="str">
        <f>'D7'!$U$74</f>
        <v/>
      </c>
      <c r="V17" s="50" t="str">
        <f>'D7'!$V$74</f>
        <v/>
      </c>
      <c r="W17" s="49" t="str">
        <f t="shared" si="1"/>
        <v/>
      </c>
      <c r="Y17" s="129"/>
      <c r="Z17" s="129"/>
    </row>
    <row r="18" spans="5:26" x14ac:dyDescent="0.25">
      <c r="E18" s="51">
        <v>8</v>
      </c>
      <c r="F18" s="60" t="s">
        <v>113</v>
      </c>
      <c r="G18" s="48"/>
      <c r="H18" s="52">
        <f>'D8'!$H$74</f>
        <v>0</v>
      </c>
      <c r="I18" s="52">
        <f>'D8'!$I$74</f>
        <v>0</v>
      </c>
      <c r="J18" s="52">
        <f>'D8'!$J$74</f>
        <v>0</v>
      </c>
      <c r="K18" s="43"/>
      <c r="L18" s="52">
        <f>'D8'!$L$74</f>
        <v>0</v>
      </c>
      <c r="M18" s="52">
        <f>'D8'!$M$74</f>
        <v>0</v>
      </c>
      <c r="N18" s="52">
        <f>'D8'!$N$74</f>
        <v>0</v>
      </c>
      <c r="O18" s="52">
        <f>'D8'!$O$74</f>
        <v>0</v>
      </c>
      <c r="P18" s="43"/>
      <c r="Q18" s="53" t="str">
        <f>'D8'!$Q$74</f>
        <v/>
      </c>
      <c r="R18" s="53" t="str">
        <f>'D8'!$R$74</f>
        <v/>
      </c>
      <c r="S18" s="52" t="str">
        <f t="shared" si="0"/>
        <v/>
      </c>
      <c r="T18" s="43"/>
      <c r="U18" s="53" t="str">
        <f>'D8'!$U$74</f>
        <v/>
      </c>
      <c r="V18" s="53" t="str">
        <f>'D8'!$V$74</f>
        <v/>
      </c>
      <c r="W18" s="52" t="str">
        <f t="shared" si="1"/>
        <v/>
      </c>
      <c r="Y18" s="129"/>
      <c r="Z18" s="129"/>
    </row>
    <row r="19" spans="5:26" x14ac:dyDescent="0.25">
      <c r="E19" s="47">
        <v>9</v>
      </c>
      <c r="F19" s="59" t="s">
        <v>61</v>
      </c>
      <c r="G19" s="48"/>
      <c r="H19" s="49">
        <f>'D9'!$H$74</f>
        <v>0</v>
      </c>
      <c r="I19" s="49">
        <f>'D9'!$I$74</f>
        <v>0</v>
      </c>
      <c r="J19" s="49">
        <f>'D9'!$J$74</f>
        <v>0</v>
      </c>
      <c r="K19" s="43"/>
      <c r="L19" s="49">
        <f>'D9'!$L$74</f>
        <v>0</v>
      </c>
      <c r="M19" s="49">
        <f>'D9'!$M$74</f>
        <v>0</v>
      </c>
      <c r="N19" s="49">
        <f>'D9'!$N$74</f>
        <v>0</v>
      </c>
      <c r="O19" s="49">
        <f>'D9'!$O$74</f>
        <v>0</v>
      </c>
      <c r="P19" s="43"/>
      <c r="Q19" s="50" t="str">
        <f>'D9'!$Q$74</f>
        <v/>
      </c>
      <c r="R19" s="50" t="str">
        <f>'D9'!$R$74</f>
        <v/>
      </c>
      <c r="S19" s="49" t="str">
        <f t="shared" si="0"/>
        <v/>
      </c>
      <c r="T19" s="43"/>
      <c r="U19" s="50" t="str">
        <f>'D9'!$U$74</f>
        <v/>
      </c>
      <c r="V19" s="50" t="str">
        <f>'D9'!$V$74</f>
        <v/>
      </c>
      <c r="W19" s="49" t="str">
        <f t="shared" si="1"/>
        <v/>
      </c>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insertHyperlinks="0"/>
  <mergeCells count="7">
    <mergeCell ref="E8:F10"/>
    <mergeCell ref="Y8:Z8"/>
    <mergeCell ref="Y9:Z20"/>
    <mergeCell ref="H8:J9"/>
    <mergeCell ref="L8:O9"/>
    <mergeCell ref="Q8:S9"/>
    <mergeCell ref="U8:W9"/>
  </mergeCells>
  <conditionalFormatting sqref="O13 O17 O21 O25 H9:J11 H15:J15 H19:J19 H23:J23">
    <cfRule type="cellIs" dxfId="91" priority="13" operator="equal">
      <formula>"A"</formula>
    </cfRule>
    <cfRule type="cellIs" dxfId="90" priority="14" operator="equal">
      <formula>"U"</formula>
    </cfRule>
    <cfRule type="cellIs" dxfId="89" priority="15" operator="equal">
      <formula>"OK"</formula>
    </cfRule>
  </conditionalFormatting>
  <conditionalFormatting sqref="L10:O10 H13:I13 H17:I17 H21:I21 H25:I25">
    <cfRule type="cellIs" dxfId="88" priority="22" operator="equal">
      <formula>"A"</formula>
    </cfRule>
    <cfRule type="cellIs" dxfId="87" priority="23" operator="equal">
      <formula>"U"</formula>
    </cfRule>
    <cfRule type="cellIs" dxfId="86" priority="24" operator="equal">
      <formula>"OK"</formula>
    </cfRule>
  </conditionalFormatting>
  <conditionalFormatting sqref="L9:O9">
    <cfRule type="cellIs" dxfId="85" priority="25" operator="equal">
      <formula>"A"</formula>
    </cfRule>
    <cfRule type="cellIs" dxfId="84" priority="26" operator="equal">
      <formula>"U"</formula>
    </cfRule>
    <cfRule type="cellIs" dxfId="83" priority="27" operator="equal">
      <formula>"OK"</formula>
    </cfRule>
  </conditionalFormatting>
  <conditionalFormatting sqref="J13 J17 J21 J25">
    <cfRule type="cellIs" dxfId="82" priority="19" operator="equal">
      <formula>"A"</formula>
    </cfRule>
    <cfRule type="cellIs" dxfId="81" priority="20" operator="equal">
      <formula>"U"</formula>
    </cfRule>
    <cfRule type="cellIs" dxfId="80" priority="21" operator="equal">
      <formula>"OK"</formula>
    </cfRule>
  </conditionalFormatting>
  <conditionalFormatting sqref="L11:O11 L13:N13 L17:N17 L21:N21 L25:N25 L15:O15 L19:O19 L23:O23">
    <cfRule type="cellIs" dxfId="79" priority="16" operator="equal">
      <formula>"A"</formula>
    </cfRule>
    <cfRule type="cellIs" dxfId="78" priority="17" operator="equal">
      <formula>"U"</formula>
    </cfRule>
    <cfRule type="cellIs" dxfId="77" priority="18" operator="equal">
      <formula>"OK"</formula>
    </cfRule>
  </conditionalFormatting>
  <conditionalFormatting sqref="O27 O29 O31 O33 O35 O37 O39">
    <cfRule type="cellIs" dxfId="76" priority="1" operator="equal">
      <formula>"A"</formula>
    </cfRule>
    <cfRule type="cellIs" dxfId="75" priority="2" operator="equal">
      <formula>"U"</formula>
    </cfRule>
    <cfRule type="cellIs" dxfId="74" priority="3" operator="equal">
      <formula>"OK"</formula>
    </cfRule>
  </conditionalFormatting>
  <conditionalFormatting sqref="H27:I27 H29:I29 H31:I31 H33:I33 H35:I35 H37:I37 H39:I39">
    <cfRule type="cellIs" dxfId="73" priority="10" operator="equal">
      <formula>"A"</formula>
    </cfRule>
    <cfRule type="cellIs" dxfId="72" priority="11" operator="equal">
      <formula>"U"</formula>
    </cfRule>
    <cfRule type="cellIs" dxfId="71" priority="12" operator="equal">
      <formula>"OK"</formula>
    </cfRule>
  </conditionalFormatting>
  <conditionalFormatting sqref="J27 J29 J31 J33 J35 J37 J39">
    <cfRule type="cellIs" dxfId="70" priority="7" operator="equal">
      <formula>"A"</formula>
    </cfRule>
    <cfRule type="cellIs" dxfId="69" priority="8" operator="equal">
      <formula>"U"</formula>
    </cfRule>
    <cfRule type="cellIs" dxfId="68" priority="9" operator="equal">
      <formula>"OK"</formula>
    </cfRule>
  </conditionalFormatting>
  <conditionalFormatting sqref="L27:N27 L29:N29 L31:N31 L33:N33 L35:N35 L37:N37 L39:N39">
    <cfRule type="cellIs" dxfId="67" priority="4" operator="equal">
      <formula>"A"</formula>
    </cfRule>
    <cfRule type="cellIs" dxfId="66" priority="5" operator="equal">
      <formula>"U"</formula>
    </cfRule>
    <cfRule type="cellIs" dxfId="65" priority="6" operator="equal">
      <formula>"OK"</formula>
    </cfRule>
  </conditionalFormatting>
  <hyperlinks>
    <hyperlink ref="F18" location="'D8'!A1" display="Atualidades" xr:uid="{00000000-0004-0000-0200-000000000000}"/>
    <hyperlink ref="F19" location="'D9'!A1" display="Direito Administrativo" xr:uid="{00000000-0004-0000-0200-000001000000}"/>
    <hyperlink ref="F17" location="'D7'!A1" display="Direito das Pessoas com Deficiência" xr:uid="{00000000-0004-0000-0200-000002000000}"/>
    <hyperlink ref="F16" location="'D6'!A1" display="Sustentabilidade" xr:uid="{00000000-0004-0000-0200-000003000000}"/>
    <hyperlink ref="F15" location="'D5'!A1" display="Regimento Interno do STJ" xr:uid="{00000000-0004-0000-0200-000004000000}"/>
    <hyperlink ref="F14" location="'D4'!A1" display="Ética no Serviço Público" xr:uid="{00000000-0004-0000-0200-000005000000}"/>
    <hyperlink ref="F13" location="'D3'!A1" display="Raciocínio Lógico" xr:uid="{00000000-0004-0000-0200-000006000000}"/>
    <hyperlink ref="F12" location="'D2'!A1" display="Direito Constitucional" xr:uid="{00000000-0004-0000-0200-000007000000}"/>
    <hyperlink ref="F11" location="'D1'!A1" display="Língua Portuguesa" xr:uid="{00000000-0004-0000-0200-000008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NOÇÕES DE DIREITO ADMINISTRATIVO</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NOÇÕES DE DIREITO CONSTITUCIONAL</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NOÇÕES DE DIREITO PENAL E DE DIREITO PROCESSUAL PENAL</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LEGISLAÇÃO ESPECIAL</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ESTATÍSTICA</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t="str">
        <f>Disciplinas!F17</f>
        <v>RACIOCÍNIO LÓGICO</v>
      </c>
      <c r="E15" s="131"/>
      <c r="F15" s="131"/>
      <c r="G15" s="82">
        <f>IF(ISNUMBER(AVERAGE(Disciplinas!H17:J17)),AVERAGE(Disciplinas!H17:J17),0)</f>
        <v>0</v>
      </c>
      <c r="H15" s="82">
        <f>IF(ISNUMBER(AVERAGE(Disciplinas!L17:O17)),AVERAGE(Disciplinas!L17:O17),0)</f>
        <v>0</v>
      </c>
      <c r="I15" s="82" t="str">
        <f>Disciplinas!S17</f>
        <v/>
      </c>
      <c r="J15" s="83" t="str">
        <f>Disciplinas!W17</f>
        <v/>
      </c>
      <c r="K15" s="37"/>
      <c r="L15" s="72"/>
      <c r="M15" s="68"/>
      <c r="N15" s="68"/>
      <c r="O15" s="68"/>
      <c r="P15" s="68"/>
      <c r="Q15" s="68"/>
      <c r="R15" s="68"/>
      <c r="S15" s="73"/>
      <c r="T15" s="37"/>
      <c r="U15" s="37"/>
      <c r="V15" s="38"/>
    </row>
    <row r="16" spans="1:22" ht="15" customHeight="1" x14ac:dyDescent="0.2">
      <c r="A16" s="37"/>
      <c r="B16" s="37"/>
      <c r="C16" s="81">
        <v>8</v>
      </c>
      <c r="D16" s="131" t="str">
        <f>Disciplinas!F18</f>
        <v>INFORMÁTICA</v>
      </c>
      <c r="E16" s="131"/>
      <c r="F16" s="131"/>
      <c r="G16" s="82">
        <f>IF(ISNUMBER(AVERAGE(Disciplinas!H18:J18)),AVERAGE(Disciplinas!H18:J18),0)</f>
        <v>0</v>
      </c>
      <c r="H16" s="82">
        <f>IF(ISNUMBER(AVERAGE(Disciplinas!L18:O18)),AVERAGE(Disciplinas!L18:O18),0)</f>
        <v>0</v>
      </c>
      <c r="I16" s="82" t="str">
        <f>Disciplinas!S18</f>
        <v/>
      </c>
      <c r="J16" s="83" t="str">
        <f>Disciplinas!W18</f>
        <v/>
      </c>
      <c r="K16" s="37"/>
      <c r="L16" s="72"/>
      <c r="M16" s="68"/>
      <c r="N16" s="68"/>
      <c r="O16" s="68"/>
      <c r="P16" s="68"/>
      <c r="Q16" s="68"/>
      <c r="R16" s="68"/>
      <c r="S16" s="73"/>
      <c r="T16" s="37"/>
      <c r="U16" s="37"/>
      <c r="V16" s="38"/>
    </row>
    <row r="17" spans="1:22" ht="15" customHeight="1" x14ac:dyDescent="0.2">
      <c r="A17" s="37"/>
      <c r="B17" s="37"/>
      <c r="C17" s="81">
        <v>9</v>
      </c>
      <c r="D17" s="131" t="str">
        <f>Disciplinas!F19</f>
        <v>CONTABILIDADE GERAL</v>
      </c>
      <c r="E17" s="131"/>
      <c r="F17" s="131"/>
      <c r="G17" s="82">
        <f>IF(ISNUMBER(AVERAGE(Disciplinas!H19:J19)),AVERAGE(Disciplinas!H19:J19),0)</f>
        <v>0</v>
      </c>
      <c r="H17" s="82">
        <f>IF(ISNUMBER(AVERAGE(Disciplinas!L19:O19)),AVERAGE(Disciplinas!L19:O19),0)</f>
        <v>0</v>
      </c>
      <c r="I17" s="82" t="str">
        <f>Disciplinas!S19</f>
        <v/>
      </c>
      <c r="J17" s="83" t="str">
        <f>Disciplinas!W19</f>
        <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dHbIovvD/3MN0D40gf2V/kEXy7L8cah9Vb53rkAwIPgqpKPY463EmRDODU59ZPrOAKVQK/qSwNKZWrtKKQhrVw==" saltValue="QdnU76DIAT3dH7gwFqSU2A=="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53</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62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63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64</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65</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12.5" x14ac:dyDescent="0.25">
      <c r="A18" s="25"/>
      <c r="B18" s="25"/>
      <c r="C18" s="25"/>
      <c r="D18" s="25"/>
      <c r="E18" s="26">
        <v>5</v>
      </c>
      <c r="F18" s="23" t="s">
        <v>66</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67</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78.75" x14ac:dyDescent="0.25">
      <c r="A20" s="25"/>
      <c r="B20" s="25"/>
      <c r="C20" s="25"/>
      <c r="D20" s="25"/>
      <c r="E20" s="26">
        <v>7</v>
      </c>
      <c r="F20" s="23" t="s">
        <v>68</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DnBlx6qHVb/lMo/tqR+rEG+2Z/B2dSAZwy61+qaAehoUq1+wqLh/FDKm7SWnQB7p0MQUwnfLes6HVRy+WT2BxA==" saltValue="bucDUn0iXnA28Lb6AVDKag=="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64" priority="8" operator="equal">
      <formula>$Z$15</formula>
    </cfRule>
    <cfRule type="cellIs" dxfId="63" priority="9" operator="equal">
      <formula>$Z$14</formula>
    </cfRule>
  </conditionalFormatting>
  <conditionalFormatting sqref="H52:J73 L52:O73">
    <cfRule type="cellIs" dxfId="62" priority="6" operator="equal">
      <formula>$Z$15</formula>
    </cfRule>
    <cfRule type="cellIs" dxfId="61" priority="7" operator="equal">
      <formula>$Z$14</formula>
    </cfRule>
  </conditionalFormatting>
  <conditionalFormatting sqref="J14:J23">
    <cfRule type="cellIs" dxfId="60" priority="4" operator="equal">
      <formula>$Z$15</formula>
    </cfRule>
    <cfRule type="cellIs" dxfId="59" priority="5" operator="equal">
      <formula>$Z$14</formula>
    </cfRule>
  </conditionalFormatting>
  <conditionalFormatting sqref="I13">
    <cfRule type="cellIs" dxfId="58" priority="1" operator="equal">
      <formula>"A"</formula>
    </cfRule>
    <cfRule type="cellIs" dxfId="57" priority="2" operator="equal">
      <formula>"U"</formula>
    </cfRule>
    <cfRule type="cellIs" dxfId="56" priority="3" operator="equal">
      <formula>"OK"</formula>
    </cfRule>
  </conditionalFormatting>
  <dataValidations count="3">
    <dataValidation type="list" allowBlank="1" showInputMessage="1" showErrorMessage="1" sqref="H14:J73" xr:uid="{00000000-0002-0000-0400-000000000000}">
      <formula1>$Z$14:$Z$15</formula1>
    </dataValidation>
    <dataValidation type="list" allowBlank="1" showInputMessage="1" showErrorMessage="1" sqref="L14:O73" xr:uid="{00000000-0002-0000-0400-000001000000}">
      <formula1>$Z$14</formula1>
    </dataValidation>
    <dataValidation type="whole" allowBlank="1" showInputMessage="1" showErrorMessage="1" sqref="Q14:R73 U14:V73" xr:uid="{00000000-0002-0000-04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54</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67.5" x14ac:dyDescent="0.25">
      <c r="A14" s="25"/>
      <c r="B14" s="25"/>
      <c r="C14" s="25"/>
      <c r="D14" s="25"/>
      <c r="E14" s="26">
        <v>1</v>
      </c>
      <c r="F14" s="23" t="s">
        <v>69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70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67.5" x14ac:dyDescent="0.25">
      <c r="A16" s="25"/>
      <c r="B16" s="25"/>
      <c r="C16" s="25"/>
      <c r="D16" s="25"/>
      <c r="E16" s="26">
        <v>3</v>
      </c>
      <c r="F16" s="23" t="s">
        <v>71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72</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73</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45" x14ac:dyDescent="0.25">
      <c r="A19" s="25"/>
      <c r="B19" s="25"/>
      <c r="C19" s="25"/>
      <c r="D19" s="25"/>
      <c r="E19" s="30">
        <v>6</v>
      </c>
      <c r="F19" s="24" t="s">
        <v>74</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101.25" x14ac:dyDescent="0.25">
      <c r="A20" s="25"/>
      <c r="B20" s="25"/>
      <c r="C20" s="25"/>
      <c r="D20" s="25"/>
      <c r="E20" s="26">
        <v>7</v>
      </c>
      <c r="F20" s="23" t="s">
        <v>75</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76</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9GUgIJt9nv7HBzzxOeinEafDUujhzI3J8m0GzxRAvakksmg5RNuQ4ICSuhlQdERMXMCJRbJjIEAs4XkbZbe2JQ==" saltValue="K5DHPdRjG2qFnHtJO26ck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55" priority="9" operator="equal">
      <formula>$Z$15</formula>
    </cfRule>
    <cfRule type="cellIs" dxfId="54" priority="10" operator="equal">
      <formula>$Z$14</formula>
    </cfRule>
  </conditionalFormatting>
  <conditionalFormatting sqref="H52:J73 L52:O73">
    <cfRule type="cellIs" dxfId="53" priority="7" operator="equal">
      <formula>$Z$15</formula>
    </cfRule>
    <cfRule type="cellIs" dxfId="52" priority="8" operator="equal">
      <formula>$Z$14</formula>
    </cfRule>
  </conditionalFormatting>
  <conditionalFormatting sqref="I13">
    <cfRule type="cellIs" dxfId="51" priority="1" operator="equal">
      <formula>"A"</formula>
    </cfRule>
    <cfRule type="cellIs" dxfId="50" priority="2" operator="equal">
      <formula>"U"</formula>
    </cfRule>
    <cfRule type="cellIs" dxfId="49" priority="3" operator="equal">
      <formula>"OK"</formula>
    </cfRule>
  </conditionalFormatting>
  <dataValidations count="3">
    <dataValidation type="whole" allowBlank="1" showInputMessage="1" showErrorMessage="1" sqref="Q14:R73 U14:V73" xr:uid="{00000000-0002-0000-0500-000000000000}">
      <formula1>0</formula1>
      <formula2>1000</formula2>
    </dataValidation>
    <dataValidation type="list" allowBlank="1" showInputMessage="1" showErrorMessage="1" sqref="L14:O73" xr:uid="{00000000-0002-0000-0500-000001000000}">
      <formula1>$Z$14</formula1>
    </dataValidation>
    <dataValidation type="list" allowBlank="1" showInputMessage="1" showErrorMessage="1" sqref="H14:J73" xr:uid="{00000000-0002-0000-05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01.25" x14ac:dyDescent="0.25">
      <c r="A14" s="25"/>
      <c r="B14" s="25"/>
      <c r="C14" s="25"/>
      <c r="D14" s="25"/>
      <c r="E14" s="26">
        <v>1</v>
      </c>
      <c r="F14" s="23" t="s">
        <v>77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78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33.75" x14ac:dyDescent="0.25">
      <c r="A16" s="25"/>
      <c r="B16" s="25"/>
      <c r="C16" s="25"/>
      <c r="D16" s="25"/>
      <c r="E16" s="26">
        <v>3</v>
      </c>
      <c r="F16" s="23" t="s">
        <v>79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5" x14ac:dyDescent="0.25">
      <c r="A17" s="25"/>
      <c r="B17" s="25"/>
      <c r="C17" s="25"/>
      <c r="D17" s="25"/>
      <c r="E17" s="30">
        <v>4</v>
      </c>
      <c r="F17" s="24" t="s">
        <v>80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1IUkC93ohymeW8uGeU2gCyQJwlYY8j4HP4axhdn+4IhX2Ye9QE03Clu5ncu2cpmI+df7VkStRZhGG+U7kzvDEw==" saltValue="UGmDdz0sDE43y7lwJHAva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8" priority="12" operator="equal">
      <formula>$Z$15</formula>
    </cfRule>
    <cfRule type="cellIs" dxfId="47" priority="13" operator="equal">
      <formula>$Z$14</formula>
    </cfRule>
  </conditionalFormatting>
  <conditionalFormatting sqref="H52:J73 L52:O73">
    <cfRule type="cellIs" dxfId="46" priority="10" operator="equal">
      <formula>$Z$15</formula>
    </cfRule>
    <cfRule type="cellIs" dxfId="45" priority="11" operator="equal">
      <formula>$Z$14</formula>
    </cfRule>
  </conditionalFormatting>
  <conditionalFormatting sqref="I13">
    <cfRule type="cellIs" dxfId="44" priority="1" operator="equal">
      <formula>"A"</formula>
    </cfRule>
    <cfRule type="cellIs" dxfId="43" priority="2" operator="equal">
      <formula>"U"</formula>
    </cfRule>
    <cfRule type="cellIs" dxfId="42" priority="3" operator="equal">
      <formula>"OK"</formula>
    </cfRule>
  </conditionalFormatting>
  <dataValidations count="3">
    <dataValidation type="list" allowBlank="1" showInputMessage="1" showErrorMessage="1" sqref="H14:J73" xr:uid="{00000000-0002-0000-0600-000000000000}">
      <formula1>$Z$14:$Z$15</formula1>
    </dataValidation>
    <dataValidation type="list" allowBlank="1" showInputMessage="1" showErrorMessage="1" sqref="L14:O73" xr:uid="{00000000-0002-0000-0600-000001000000}">
      <formula1>$Z$14</formula1>
    </dataValidation>
    <dataValidation type="whole" allowBlank="1" showInputMessage="1" showErrorMessage="1" sqref="Q14:R73 U14:V73" xr:uid="{00000000-0002-0000-06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81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82</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33.75" x14ac:dyDescent="0.25">
      <c r="A16" s="25"/>
      <c r="B16" s="25"/>
      <c r="C16" s="25"/>
      <c r="D16" s="25"/>
      <c r="E16" s="26">
        <v>3</v>
      </c>
      <c r="F16" s="23" t="s">
        <v>83</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84</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85</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86</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87</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90" x14ac:dyDescent="0.25">
      <c r="A21" s="25"/>
      <c r="B21" s="25"/>
      <c r="C21" s="25"/>
      <c r="D21" s="25"/>
      <c r="E21" s="30">
        <v>8</v>
      </c>
      <c r="F21" s="24" t="s">
        <v>88</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56.25" x14ac:dyDescent="0.25">
      <c r="A22" s="25"/>
      <c r="B22" s="25"/>
      <c r="C22" s="25"/>
      <c r="D22" s="25"/>
      <c r="E22" s="26">
        <v>9</v>
      </c>
      <c r="F22" s="23" t="s">
        <v>89</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90</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Zq3rPEjMEu1OthPQY4BBjYjIy/F1xJsz+tYYmmcQbeAfkUYj1IliOqzPlHjJa4vPE/TSuvcZQxg+WqmxkpbhsQ==" saltValue="puIg69s+qdOQzTooX9ad6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1" priority="9" operator="equal">
      <formula>$Z$15</formula>
    </cfRule>
    <cfRule type="cellIs" dxfId="40" priority="10" operator="equal">
      <formula>$Z$14</formula>
    </cfRule>
  </conditionalFormatting>
  <conditionalFormatting sqref="H52:J73 L52:O73">
    <cfRule type="cellIs" dxfId="39" priority="7" operator="equal">
      <formula>$Z$15</formula>
    </cfRule>
    <cfRule type="cellIs" dxfId="38" priority="8"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whole" allowBlank="1" showInputMessage="1" showErrorMessage="1" sqref="Q14:R73 U14:V73" xr:uid="{00000000-0002-0000-0700-000000000000}">
      <formula1>0</formula1>
      <formula2>1000</formula2>
    </dataValidation>
    <dataValidation type="list" allowBlank="1" showInputMessage="1" showErrorMessage="1" sqref="L14:O73" xr:uid="{00000000-0002-0000-0700-000001000000}">
      <formula1>$Z$14</formula1>
    </dataValidation>
    <dataValidation type="list" allowBlank="1" showInputMessage="1" showErrorMessage="1" sqref="H14:J73" xr:uid="{00000000-0002-0000-07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91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92</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93</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94</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95</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96</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22.5" x14ac:dyDescent="0.25">
      <c r="A20" s="25"/>
      <c r="B20" s="25"/>
      <c r="C20" s="25"/>
      <c r="D20" s="25"/>
      <c r="E20" s="26">
        <v>7</v>
      </c>
      <c r="F20" s="23" t="s">
        <v>97</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22.5" x14ac:dyDescent="0.25">
      <c r="A21" s="25"/>
      <c r="B21" s="25"/>
      <c r="C21" s="25"/>
      <c r="D21" s="25"/>
      <c r="E21" s="30">
        <v>8</v>
      </c>
      <c r="F21" s="24" t="s">
        <v>98</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99</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t="s">
        <v>100</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l1xTqSEmL0YkXkF/pwuzCNXahqA+l0m+tQUzDJCFy02dM/Tk35RimiTiSDT2fBin+dlQqMF3rP/baoYqDdvGLQ==" saltValue="RaO/TMdt6u9F0hNHnddrQ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13</vt:i4>
      </vt:variant>
    </vt:vector>
  </HeadingPairs>
  <TitlesOfParts>
    <vt:vector size="13" baseType="lpstr">
      <vt:lpstr>Capa</vt:lpstr>
      <vt:lpstr>Concurso</vt:lpstr>
      <vt:lpstr>Disciplinas</vt:lpstr>
      <vt:lpstr>Estatisticas</vt:lpstr>
      <vt:lpstr>D1</vt:lpstr>
      <vt:lpstr>D2</vt:lpstr>
      <vt:lpstr>D3</vt:lpstr>
      <vt:lpstr>D4</vt:lpstr>
      <vt:lpstr>D5</vt:lpstr>
      <vt:lpstr>D6</vt:lpstr>
      <vt:lpstr>D7</vt:lpstr>
      <vt:lpstr>D8</vt:lpstr>
      <vt:lpstr>D9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2021-01-15T11:32:24Z</dcterms:modified>
</cp:coreProperties>
</file>