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showInkAnnotation="0" codeName="EstaPasta_de_trabalho"/>
  <mc:AlternateContent xmlns:mc="http://schemas.openxmlformats.org/markup-compatibility/2006">
    <mc:Choice Requires="x15">
      <x15ac:absPath xmlns:x15ac="http://schemas.microsoft.com/office/spreadsheetml/2010/11/ac" url="C:\Users\Augusto\Desktop\Edital Estratégico\"/>
    </mc:Choice>
  </mc:AlternateContent>
  <xr:revisionPtr revIDLastSave="0" documentId="13_ncr:1_{8F3F5B12-3AF9-413C-A9B0-8081D136308E}" xr6:coauthVersionLast="45" xr6:coauthVersionMax="45" xr10:uidLastSave="{00000000-0000-0000-0000-000000000000}"/>
  <bookViews>
    <workbookView showSheetTabs="0" xWindow="-120" yWindow="-120" windowWidth="20730" windowHeight="11160" xr2:uid="{00000000-000D-0000-FFFF-FFFF00000000}"/>
  </bookViews>
  <sheets>
    <sheet name="Capa" sheetId="3" r:id="rId1"/>
    <sheet name="Concurso" sheetId="4" r:id="rId2"/>
    <sheet name="Disciplinas" sheetId="6" r:id="rId3"/>
    <sheet name="Estatísticas" sheetId="7" r:id="rId4"/>
    <sheet name="D1" sheetId="8" r:id="rId5"/>
    <sheet name="D2" sheetId="9" r:id="rId6"/>
    <sheet name="D3" sheetId="11"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4" i="11" l="1"/>
  <c r="N74" i="11"/>
  <c r="M74" i="11"/>
  <c r="L74" i="11"/>
  <c r="J74" i="11"/>
  <c r="I74" i="11"/>
  <c r="H74" i="11"/>
  <c r="O74" i="9"/>
  <c r="N74" i="9"/>
  <c r="M74" i="9"/>
  <c r="L74" i="9"/>
  <c r="J74" i="9"/>
  <c r="I74" i="9"/>
  <c r="H74" i="9"/>
  <c r="O74" i="8"/>
  <c r="N74" i="8"/>
  <c r="M74" i="8"/>
  <c r="L74" i="8"/>
  <c r="J74" i="8"/>
  <c r="I74" i="8"/>
  <c r="H74" i="8"/>
  <c r="V74" i="8" l="1"/>
  <c r="U74" i="8"/>
  <c r="S74" i="8"/>
  <c r="R74" i="8"/>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V74" i="11"/>
  <c r="W74" i="11" s="1"/>
  <c r="U74" i="11"/>
  <c r="R74" i="11"/>
  <c r="S74" i="11" s="1"/>
  <c r="Q74" i="11"/>
  <c r="W52" i="11"/>
  <c r="S52" i="11"/>
  <c r="W51" i="11"/>
  <c r="S51" i="11"/>
  <c r="W50" i="11"/>
  <c r="S50" i="11"/>
  <c r="W49" i="11"/>
  <c r="S49" i="11"/>
  <c r="W48" i="11"/>
  <c r="S48" i="11"/>
  <c r="W47" i="11"/>
  <c r="S47" i="11"/>
  <c r="W46" i="11"/>
  <c r="S46" i="11"/>
  <c r="W45" i="11"/>
  <c r="S45" i="11"/>
  <c r="W44" i="11"/>
  <c r="S44" i="11"/>
  <c r="W43" i="11"/>
  <c r="S43" i="11"/>
  <c r="W42" i="11"/>
  <c r="S42" i="11"/>
  <c r="W41" i="11"/>
  <c r="S41" i="11"/>
  <c r="W40" i="11"/>
  <c r="S40" i="11"/>
  <c r="W39" i="11"/>
  <c r="S39" i="11"/>
  <c r="W38" i="11"/>
  <c r="S38" i="11"/>
  <c r="W37" i="11"/>
  <c r="S37" i="11"/>
  <c r="W36" i="11"/>
  <c r="S36" i="11"/>
  <c r="W35" i="11"/>
  <c r="S35" i="11"/>
  <c r="W34" i="11"/>
  <c r="S34" i="11"/>
  <c r="S33" i="11"/>
  <c r="S32" i="11"/>
  <c r="S31" i="11"/>
  <c r="S30" i="11"/>
  <c r="W29" i="11"/>
  <c r="S29" i="11"/>
  <c r="W28" i="11"/>
  <c r="S28" i="11"/>
  <c r="W27" i="11"/>
  <c r="S27" i="11"/>
  <c r="W26" i="11"/>
  <c r="S26" i="11"/>
  <c r="W25" i="11"/>
  <c r="S25" i="11"/>
  <c r="W24" i="11"/>
  <c r="S24" i="11"/>
  <c r="W23" i="11"/>
  <c r="S23" i="11"/>
  <c r="W22" i="11"/>
  <c r="S22" i="11"/>
  <c r="W21" i="11"/>
  <c r="S21" i="11"/>
  <c r="W20" i="11"/>
  <c r="S20" i="11"/>
  <c r="W19" i="11"/>
  <c r="S19" i="11"/>
  <c r="W18" i="11"/>
  <c r="S18" i="11"/>
  <c r="W17" i="11"/>
  <c r="S17" i="11"/>
  <c r="W16" i="11"/>
  <c r="S16" i="11"/>
  <c r="W15" i="11"/>
  <c r="S15" i="11"/>
  <c r="W14" i="11"/>
  <c r="S14" i="11"/>
  <c r="W74" i="9" l="1"/>
  <c r="W74" i="8"/>
  <c r="D29" i="7"/>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J38" i="7"/>
  <c r="G37" i="7"/>
  <c r="G33" i="7"/>
  <c r="V13" i="6"/>
  <c r="U13" i="6"/>
  <c r="R13" i="6"/>
  <c r="Q13" i="6"/>
  <c r="S13" i="6" s="1"/>
  <c r="I11" i="7" s="1"/>
  <c r="O13" i="6"/>
  <c r="N13" i="6"/>
  <c r="M13" i="6"/>
  <c r="L13" i="6"/>
  <c r="J13" i="6"/>
  <c r="I13" i="6"/>
  <c r="H13" i="6"/>
  <c r="V12" i="6"/>
  <c r="U12" i="6"/>
  <c r="R12" i="6"/>
  <c r="Q12" i="6"/>
  <c r="O12" i="6"/>
  <c r="N12" i="6"/>
  <c r="M12" i="6"/>
  <c r="L12" i="6"/>
  <c r="J12" i="6"/>
  <c r="I12" i="6"/>
  <c r="H12" i="6"/>
  <c r="V11" i="6"/>
  <c r="U11" i="6"/>
  <c r="R11" i="6"/>
  <c r="Q11" i="6"/>
  <c r="O11" i="6"/>
  <c r="N11" i="6"/>
  <c r="M11" i="6"/>
  <c r="L11" i="6"/>
  <c r="J11" i="6"/>
  <c r="I11" i="6"/>
  <c r="H11" i="6"/>
  <c r="J33" i="7" l="1"/>
  <c r="J37" i="7"/>
  <c r="J34" i="7"/>
  <c r="I28" i="7"/>
  <c r="J28" i="7"/>
  <c r="J27" i="7"/>
  <c r="J24" i="7"/>
  <c r="J22" i="7"/>
  <c r="J20" i="7"/>
  <c r="J16" i="7"/>
  <c r="I15" i="7"/>
  <c r="I17" i="7"/>
  <c r="J13" i="7"/>
  <c r="J18" i="7"/>
  <c r="J30" i="7"/>
  <c r="I32" i="7"/>
  <c r="I41" i="6"/>
  <c r="N41" i="6"/>
  <c r="W12" i="6"/>
  <c r="J10" i="7" s="1"/>
  <c r="I16" i="7"/>
  <c r="J21" i="7"/>
  <c r="J29" i="7"/>
  <c r="I31" i="7"/>
  <c r="W13" i="6"/>
  <c r="J11" i="7" s="1"/>
  <c r="H13" i="7"/>
  <c r="J15" i="7"/>
  <c r="H17" i="7"/>
  <c r="G18" i="7"/>
  <c r="J19" i="7"/>
  <c r="H21" i="7"/>
  <c r="I21" i="7"/>
  <c r="G22" i="7"/>
  <c r="J23" i="7"/>
  <c r="H25" i="7"/>
  <c r="I25" i="7"/>
  <c r="G26" i="7"/>
  <c r="H29" i="7"/>
  <c r="G30" i="7"/>
  <c r="J31" i="7"/>
  <c r="H33" i="7"/>
  <c r="I33" i="7"/>
  <c r="G34" i="7"/>
  <c r="G35" i="7"/>
  <c r="H35" i="7"/>
  <c r="J35" i="7"/>
  <c r="H37" i="7"/>
  <c r="I37" i="7"/>
  <c r="G38" i="7"/>
  <c r="J41" i="6"/>
  <c r="O41" i="6"/>
  <c r="I12" i="7"/>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J12" i="7"/>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<sst xmlns="http://schemas.openxmlformats.org/spreadsheetml/2006/main" count="174" uniqueCount="94">
  <si>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</si>
  <si>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</si>
  <si>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</si>
  <si>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</si>
  <si>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</si>
  <si>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</si>
  <si>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</si>
  <si>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</si>
  <si>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</si>
  <si>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</si>
  <si>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</si>
  <si>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</si>
  <si>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</si>
  <si>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</si>
  <si>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</si>
  <si>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</si>
  <si>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</si>
  <si>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</si>
  <si>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</si>
  <si>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</si>
  <si>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</si>
  <si>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</si>
  <si>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</si>
  <si>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</si>
  <si>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</si>
  <si>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</si>
  <si>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</si>
  <si>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</si>
  <si>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</si>
  <si>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</si>
  <si>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</si>
  <si>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</si>
  <si>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</si>
  <si>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</si>
  <si>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</si>
  <si>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</si>
  <si>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t>
  </si>
  <si>
    <t>JE</t>
  </si>
  <si>
    <t>JR</t>
  </si>
  <si>
    <t>EP</t>
  </si>
  <si>
    <t>ET</t>
  </si>
  <si>
    <t>NA</t>
  </si>
  <si>
    <t>Não Aplicável</t>
  </si>
  <si>
    <t>Link oficial:</t>
  </si>
  <si>
    <t>Livro Digital</t>
  </si>
  <si>
    <t>Exercícios Livro Digital</t>
  </si>
  <si>
    <t>Exercícios Sistema de Questões</t>
  </si>
  <si>
    <t>ENSINO SUPERIOR</t>
  </si>
  <si>
    <t>PREFEITURA DE TAPIRA</t>
  </si>
  <si>
    <t>OBJETIVA CONCURSOS</t>
  </si>
  <si>
    <t>https://dhg1h5j42swfq.cloudfront.net/2020/08/26101000/Concurso-Prefeitura-de-Tapira-MG-Edital-2020.pdf</t>
  </si>
  <si>
    <t>https://www.estrategiaconcursos.com.br/blog/concurso-iss-tapira/</t>
  </si>
  <si>
    <t>AUDITOR FISCAL</t>
  </si>
  <si>
    <t>1+CR</t>
  </si>
  <si>
    <t>Português 10; Informática 05; Legislação, Conhecimentos Gerais e Específicos 25</t>
  </si>
  <si>
    <t>PORTUGUÊS</t>
  </si>
  <si>
    <t>INFORMÁTICA</t>
  </si>
  <si>
    <t>LEGISLAÇÃO, CONHECIMENTOS ESPECÍFICOS</t>
  </si>
  <si>
    <t>1) Compreensão, interpretação, estruturação e articulação de textos; significado contextual de palavras e expressões; vocabulário</t>
  </si>
  <si>
    <t>2) Ortografia e acentuação</t>
  </si>
  <si>
    <t>3) Classes, formação e emprego das palavras</t>
  </si>
  <si>
    <t>4) Significação das palavras: sinônimas, antônimas e homônimas</t>
  </si>
  <si>
    <t>5) Colocação pronominal.</t>
  </si>
  <si>
    <t>6) A oração e seus termos</t>
  </si>
  <si>
    <t>7) O período e sua construção: coordenação e subordinação.</t>
  </si>
  <si>
    <t>8) Flexão nominal e verbal.</t>
  </si>
  <si>
    <t>9) Emprego de tempos, modos e vozes verbais.</t>
  </si>
  <si>
    <t>10) Concordância nominal e verba</t>
  </si>
  <si>
    <t>11) Regência nominal e verbal.</t>
  </si>
  <si>
    <t>12) Ocorrência de crase.</t>
  </si>
  <si>
    <t>13) O uso dos porquês.</t>
  </si>
  <si>
    <t>14) Pontuação.</t>
  </si>
  <si>
    <t>15) Figuras de estilo e vícios de linguagem.</t>
  </si>
  <si>
    <t>1) Informática em Geral: conceitos.</t>
  </si>
  <si>
    <t>2) Periféricos de um Computador.</t>
  </si>
  <si>
    <t>3) Hardware.</t>
  </si>
  <si>
    <t>4) Software</t>
  </si>
  <si>
    <t>5) Utilização e configurações básicas do Sistema Operacional Windows 8 e 10.</t>
  </si>
  <si>
    <t>6) Instalação, configuração e utilização: Word 2010, Excel 2010, Outlook 2010 e PowerPoint 2010 e suas respectivas versões posteriores</t>
  </si>
  <si>
    <t>7) Noções de segurança para Internet.</t>
  </si>
  <si>
    <t>8) Noções básicas de navegação na Internet (Internet Explorer 11, Mozilla Firefox 61 e Google Chrome 74 e suas respectivas versões posteriores)</t>
  </si>
  <si>
    <t>9) Configuração e utilização de Impressoras</t>
  </si>
  <si>
    <t>- Conhecimentos Gerais: 1) Informações sobre temas relevantes e/ou da atualidade nas áreas de cidadania, educação, cultura, economia, saúde, meio ambiente, consciência ecológica e sustentabilidade</t>
  </si>
  <si>
    <t>1) ADMINISTRAÇÃO PÚBLICA: a) Poderes administrativos. b) Atos administrativos. c) Contratos administrativos. d) Serviços públicos. e) Servidores públicos. f) Controle da administração. g) Regime jurídico administrativo. h) Poder de polícia. i) Atos administrativos. j) Contrato administrativo. k) Licitação. l) Administração indireta. m) Órgãos públicos. n) Processo administrativo. o) Bens públicos. p) Controle da administração pública. q) Improbidade administrativa. r) Lei de Responsabilidade Fiscal</t>
  </si>
  <si>
    <t>2) AUDITORIA: a) Aspectos gerais: Normas de Auditoria. b) Ética Profissional, Responsabilidade Legal, Objetivo, Controle de Qualidade. c) Desenvolvimento do plano de auditoria: Estratégia de Auditoria, Sistema de informações, Controle interno, Risco de auditoria. d) Testes de auditoria: Substantivos, De observância, Revisão analítica. e) Procedimentos de auditoria: Inspeção, Observação, Investigação, Confirmação, Cálculo, Procedimentos analíticos.</t>
  </si>
  <si>
    <t>3) CONTABILIDADE GERAL: a) Conceito, princípios contábeis. b) Contas: conceito, função, funcionamento, teoria das contas, classificação das contas. c) Plano de Contas: conceito, finalidades, características, planificação contábil. d) Escrituração: objeto, classificação, disposições legais, livros de escrituração, formalidades na escrituração contábil. e) Lançamento: conceito, critérios para debitar e creditar, fórmulas de lançamento, retificação de lançamentos, documentos contábeis. f) Balancete de Verificação: conceitos, tipos de balancetes, periodicidade. g) Apuração do Resultado do Exercício: períodos contábeis, regimes de apuração do resultado, lançamentos de ajustes. h) Avaliação de Investimentos: conceito, critérios, método de equivalência patrimonial. i) Correção Monetária: conceito, obrigatoriedade, métodos, elementos a corrigir, contabilização da conta resultado da correção monetária. j) Demonstrações Contábeis: conceito, periodicidade, obrigatoriedade, balanço patrimonial, demonstração do resultado do exercício, demonstração de lucros ou prejuízos acumulados, demonstração de mutações do patrimônio líquido, demonstração de origens e aplicações de recursos.</t>
  </si>
  <si>
    <t>4) CONTABILIDADE PÚBLICA: conceito, campo de aplicação e relações com outras disciplinas, sistemas de contabilização, regimes contábeis. a) Orçamento Público: definição e princípios orçamentários, processo de planejamento-orçamento (Plano Plurianual, Lei de Diretrizes Orçamentárias, Lei de Orçamentos Anuais), ciclo orçamentário, créditos adicionais. b) Receita Pública: conceito, classificação legal da receita orçamentária, receita extraorçamentária, estágios da receita pública. c) Despesa Pública: conceito, classificação legal da despesa orçamentária, despesa extraorçamentária, estágios da despesa segundo a lei, estágios da despesa segundo a realidade, restos a pagar, dívida pública, regime de adiantamento. d) Lei nº 4.320/64 normas Gerais de direito financeiro para elaboração e controle dos orçamentos e balanços da União, dos Estados, dos Municípios e do Distrito Federal.</t>
  </si>
  <si>
    <t>5) GESTÃO PÚBLICA, GOVERNABILIDADE, GOVERNANÇA E ACCOUNTABILITY: a) Desafio da gestão pública no mundo contemporâneo; b) Efeitos das mudanças de paradigmas na Administração Pública brasileira; c) Burocracia, cultura organizacional e reforma na Administração Pública; d) O processo de modernização da Administração Pública; e) Governabilidade, governança e accountability; f) Ética e moral na Administração Pública; g) Reforma do Estado e transparência no Brasil.</t>
  </si>
  <si>
    <t>6) PLANEJAMENTO E GESTÃO ESTRATÉGICA: a) Planejamento e gestão estratégica: conceitos e ferramentas; b) Planejamento estratégico: uma visão do setor pública no Brasil</t>
  </si>
  <si>
    <t>7) COMPREENSÃO E FUNCIONAMENTO DA ADMINISTRAÇÃO PÚBLICA NO BRASIL: a) Gestão pública empreendedora; b) Formulação, implementação e avaliação de políticas públicas no Brasil.</t>
  </si>
  <si>
    <t>8) DIREITO CONSTITUCIONAL: a) Dos princípios fundamentais. b) Dos direitos e garantias fundamentais. c) Da Organização do Estado. d) Da tributação e do orçamento. e) Da ordem econômica e financeira. f) Emendas constitucionais. g) Lei Orgânica do Município</t>
  </si>
  <si>
    <t>9) DIREITO PENAL: a) Crimes contra a Administração Pública: capítulo I e capítulo II. Lei nº 8.137/90 que define crimes contra a ordem tributária, econômica e contra as relações de consumo.</t>
  </si>
  <si>
    <t>10) DIREITO TRIBUTÁRIO: a) Sistema Tributário Nacional. b) Disposições gerais, competência tributária. c) Impostos municipais, taxas e contribuição de melhoria. d) Normas Gerais de direito tributário: legislação tributária, obrigação Tributária, crédito tributário, administração tributária. e) Sistema Tributário Municipal - Código Tributário do Município</t>
  </si>
  <si>
    <t>11) AUDITORIA E PERÍCIA. 12) Legislação.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</si>
</sst>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0" fontId="16" fillId="2" borderId="1" xfId="0"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4" fontId="16" fillId="2" borderId="1" xfId="0" applyNumberFormat="1" applyFont="1" applyFill="1" applyBorder="1" applyAlignment="1">
      <alignment horizontal="center" vertical="center"/>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166" fontId="16" fillId="2" borderId="1" xfId="0" applyNumberFormat="1" applyFont="1" applyFill="1" applyBorder="1" applyAlignment="1">
      <alignment horizontal="center" vertical="center"/>
    </xf>
    <xf numFmtId="164" fontId="16" fillId="2" borderId="1" xfId="0"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50">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PORTUGUÊS</c:v>
                </c:pt>
                <c:pt idx="1">
                  <c:v>INFORMÁTICA</c:v>
                </c:pt>
                <c:pt idx="2">
                  <c:v>LEGISLAÇÃO, CONHECIMENTOS ESPECÍFICOS</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Estatísticas!$H$9:$H$11</c:f>
              <c:numCache>
                <c:formatCode>0%</c:formatCode>
                <c:ptCount val="3"/>
                <c:pt idx="0">
                  <c:v>0</c:v>
                </c:pt>
                <c:pt idx="1">
                  <c:v>0</c:v>
                </c:pt>
                <c:pt idx="2">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PORTUGUÊS</c:v>
                </c:pt>
                <c:pt idx="1">
                  <c:v>INFORMÁTICA</c:v>
                </c:pt>
                <c:pt idx="2">
                  <c:v>LEGISLAÇÃO, CONHECIMENTOS ESPECÍFICOS</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Estatísticas!$J$9:$J$11</c:f>
              <c:numCache>
                <c:formatCode>0%</c:formatCode>
                <c:ptCount val="3"/>
                <c:pt idx="0">
                  <c:v>0</c:v>
                </c:pt>
                <c:pt idx="1">
                  <c:v>0</c:v>
                </c:pt>
                <c:pt idx="2">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PORTUGUÊS</c:v>
                </c:pt>
                <c:pt idx="1">
                  <c:v>INFORMÁTICA</c:v>
                </c:pt>
                <c:pt idx="2">
                  <c:v>LEGISLAÇÃO, CONHECIMENTOS ESPECÍFICOS</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Estatísticas!$G$9:$G$11</c:f>
              <c:numCache>
                <c:formatCode>0%</c:formatCode>
                <c:ptCount val="3"/>
                <c:pt idx="0">
                  <c:v>0</c:v>
                </c:pt>
                <c:pt idx="1">
                  <c:v>0</c:v>
                </c:pt>
                <c:pt idx="2">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PORTUGUÊS</c:v>
                </c:pt>
                <c:pt idx="1">
                  <c:v>INFORMÁTICA</c:v>
                </c:pt>
                <c:pt idx="2">
                  <c:v>LEGISLAÇÃO, CONHECIMENTOS ESPECÍFICOS</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Estatísticas!$I$9:$I$11</c:f>
              <c:numCache>
                <c:formatCode>0%</c:formatCode>
                <c:ptCount val="3"/>
                <c:pt idx="0">
                  <c:v>0</c:v>
                </c:pt>
                <c:pt idx="1">
                  <c:v>0</c:v>
                </c:pt>
                <c:pt idx="2">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assinatura-platinum-mensal-2020-07-14/"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estrategiaconcursos.com.br/blog/concurso-iss-tapira/"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7.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532990</xdr:colOff>
      <xdr:row>6</xdr:row>
      <xdr:rowOff>152400</xdr:rowOff>
    </xdr:from>
    <xdr:to>
      <xdr:col>19</xdr:col>
      <xdr:colOff>104775</xdr:colOff>
      <xdr:row>38</xdr:row>
      <xdr:rowOff>28575</xdr:rowOff>
    </xdr:to>
    <xdr:pic>
      <xdr:nvPicPr>
        <xdr:cNvPr id="6" name="Imagem 5">
          <a:hlinkClick xmlns:r="http://schemas.openxmlformats.org/officeDocument/2006/relationships" r:id="rId7"/>
          <a:extLst>
            <a:ext uri="{FF2B5EF4-FFF2-40B4-BE49-F238E27FC236}">
              <a16:creationId xmlns:a16="http://schemas.microsoft.com/office/drawing/2014/main" id="{9577B8A5-0CCC-42E9-95F6-D06B4A2DC11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2590" y="1295400"/>
          <a:ext cx="10544585" cy="5972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571500</xdr:colOff>
      <xdr:row>6</xdr:row>
      <xdr:rowOff>142876</xdr:rowOff>
    </xdr:from>
    <xdr:to>
      <xdr:col>4</xdr:col>
      <xdr:colOff>76200</xdr:colOff>
      <xdr:row>33</xdr:row>
      <xdr:rowOff>85726</xdr:rowOff>
    </xdr:to>
    <xdr:pic>
      <xdr:nvPicPr>
        <xdr:cNvPr id="4" name="Imagem 3">
          <a:extLst>
            <a:ext uri="{FF2B5EF4-FFF2-40B4-BE49-F238E27FC236}">
              <a16:creationId xmlns:a16="http://schemas.microsoft.com/office/drawing/2014/main" id="{451AD16E-64A9-40AC-8A8E-B6AD6C0CEB2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71500" y="1285876"/>
          <a:ext cx="1943100" cy="5086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31</xdr:row>
      <xdr:rowOff>171450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PORTUGUÊS</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INFORMÁTICA</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 CONHECIMENTOS ESPECÍFICOS</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31</xdr:row>
      <xdr:rowOff>95250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PORTUGUÊS</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INFORMÁTICA</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 CONHECIMENTOS ESPECÍFICOS</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31</xdr:row>
      <xdr:rowOff>95250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PORTUGUÊS</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INFORMÁTICA</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 CONHECIMENTOS ESPECÍFICOS</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30</xdr:row>
      <xdr:rowOff>95250</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PORTUGUÊS</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INFORMÁTICA</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 CONHECIMENTOS ESPECÍFICOS</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30</xdr:row>
      <xdr:rowOff>95250</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PORTUGUÊS</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INFORMÁTICA</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 CONHECIMENTOS ESPECÍFICOS</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15</xdr:row>
      <xdr:rowOff>1428750</xdr:rowOff>
    </xdr:to>
    <xdr:grpSp>
      <xdr:nvGrpSpPr>
        <xdr:cNvPr id="79" name="Agrupar 78">
          <a:extLst>
            <a:ext uri="{FF2B5EF4-FFF2-40B4-BE49-F238E27FC236}">
              <a16:creationId xmlns:a16="http://schemas.microsoft.com/office/drawing/2014/main" id="{00000000-0008-0000-0700-00004F000000}"/>
            </a:ext>
          </a:extLst>
        </xdr:cNvPr>
        <xdr:cNvGrpSpPr/>
      </xdr:nvGrpSpPr>
      <xdr:grpSpPr>
        <a:xfrm>
          <a:off x="0" y="1143000"/>
          <a:ext cx="0" cy="5715000"/>
          <a:chOff x="0" y="1143000"/>
          <a:chExt cx="1828800" cy="5715000"/>
        </a:xfrm>
      </xdr:grpSpPr>
      <xdr:sp macro="" textlink="Disciplinas!$F$11">
        <xdr:nvSpPr>
          <xdr:cNvPr id="49" name="Retângulo 48">
            <a:hlinkClick xmlns:r="http://schemas.openxmlformats.org/officeDocument/2006/relationships" r:id="rId1"/>
            <a:extLst>
              <a:ext uri="{FF2B5EF4-FFF2-40B4-BE49-F238E27FC236}">
                <a16:creationId xmlns:a16="http://schemas.microsoft.com/office/drawing/2014/main" id="{00000000-0008-0000-0700-00003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PORTUGUÊS</a:t>
            </a:fld>
            <a:endParaRPr lang="pt-BR" sz="800" u="none">
              <a:solidFill>
                <a:schemeClr val="bg1">
                  <a:lumMod val="65000"/>
                </a:schemeClr>
              </a:solidFill>
            </a:endParaRPr>
          </a:p>
        </xdr:txBody>
      </xdr:sp>
      <xdr:sp macro="" textlink="Disciplinas!$F$12">
        <xdr:nvSpPr>
          <xdr:cNvPr id="50" name="Retângulo 49">
            <a:hlinkClick xmlns:r="http://schemas.openxmlformats.org/officeDocument/2006/relationships" r:id="rId2"/>
            <a:extLst>
              <a:ext uri="{FF2B5EF4-FFF2-40B4-BE49-F238E27FC236}">
                <a16:creationId xmlns:a16="http://schemas.microsoft.com/office/drawing/2014/main" id="{00000000-0008-0000-0700-00003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INFORMÁTICA</a:t>
            </a:fld>
            <a:endParaRPr lang="pt-BR" sz="800" u="none">
              <a:solidFill>
                <a:schemeClr val="bg1">
                  <a:lumMod val="65000"/>
                </a:schemeClr>
              </a:solidFill>
            </a:endParaRPr>
          </a:p>
        </xdr:txBody>
      </xdr:sp>
      <xdr:sp macro="" textlink="Disciplinas!$F$13">
        <xdr:nvSpPr>
          <xdr:cNvPr id="51" name="Retângulo 50">
            <a:hlinkClick xmlns:r="http://schemas.openxmlformats.org/officeDocument/2006/relationships" r:id="rId3"/>
            <a:extLst>
              <a:ext uri="{FF2B5EF4-FFF2-40B4-BE49-F238E27FC236}">
                <a16:creationId xmlns:a16="http://schemas.microsoft.com/office/drawing/2014/main" id="{00000000-0008-0000-0700-000033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LEGISLAÇÃO, CONHECIMENTOS ESPECÍFICOS</a:t>
            </a:fld>
            <a:endParaRPr lang="pt-BR" sz="800" u="none">
              <a:solidFill>
                <a:sysClr val="windowText" lastClr="000000"/>
              </a:solidFill>
            </a:endParaRPr>
          </a:p>
        </xdr:txBody>
      </xdr:sp>
      <xdr:sp macro="" textlink="Disciplinas!$F$14">
        <xdr:nvSpPr>
          <xdr:cNvPr id="52" name="Retângulo 51">
            <a:hlinkClick xmlns:r="http://schemas.openxmlformats.org/officeDocument/2006/relationships" r:id="rId4"/>
            <a:extLst>
              <a:ext uri="{FF2B5EF4-FFF2-40B4-BE49-F238E27FC236}">
                <a16:creationId xmlns:a16="http://schemas.microsoft.com/office/drawing/2014/main" id="{00000000-0008-0000-0700-000034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53" name="Retângulo 52">
            <a:hlinkClick xmlns:r="http://schemas.openxmlformats.org/officeDocument/2006/relationships" r:id="rId5"/>
            <a:extLst>
              <a:ext uri="{FF2B5EF4-FFF2-40B4-BE49-F238E27FC236}">
                <a16:creationId xmlns:a16="http://schemas.microsoft.com/office/drawing/2014/main" id="{00000000-0008-0000-0700-00003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54" name="Retângulo 53">
            <a:hlinkClick xmlns:r="http://schemas.openxmlformats.org/officeDocument/2006/relationships" r:id="rId6"/>
            <a:extLst>
              <a:ext uri="{FF2B5EF4-FFF2-40B4-BE49-F238E27FC236}">
                <a16:creationId xmlns:a16="http://schemas.microsoft.com/office/drawing/2014/main" id="{00000000-0008-0000-0700-00003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55" name="Retângulo 54">
            <a:hlinkClick xmlns:r="http://schemas.openxmlformats.org/officeDocument/2006/relationships" r:id="rId7"/>
            <a:extLst>
              <a:ext uri="{FF2B5EF4-FFF2-40B4-BE49-F238E27FC236}">
                <a16:creationId xmlns:a16="http://schemas.microsoft.com/office/drawing/2014/main" id="{00000000-0008-0000-0700-00003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56" name="Retângulo 55">
            <a:hlinkClick xmlns:r="http://schemas.openxmlformats.org/officeDocument/2006/relationships" r:id="rId8"/>
            <a:extLst>
              <a:ext uri="{FF2B5EF4-FFF2-40B4-BE49-F238E27FC236}">
                <a16:creationId xmlns:a16="http://schemas.microsoft.com/office/drawing/2014/main" id="{00000000-0008-0000-0700-00003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57" name="Retângulo 56">
            <a:hlinkClick xmlns:r="http://schemas.openxmlformats.org/officeDocument/2006/relationships" r:id="rId9"/>
            <a:extLst>
              <a:ext uri="{FF2B5EF4-FFF2-40B4-BE49-F238E27FC236}">
                <a16:creationId xmlns:a16="http://schemas.microsoft.com/office/drawing/2014/main" id="{00000000-0008-0000-0700-00003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58" name="Retângulo 57">
            <a:hlinkClick xmlns:r="http://schemas.openxmlformats.org/officeDocument/2006/relationships" r:id="rId10"/>
            <a:extLst>
              <a:ext uri="{FF2B5EF4-FFF2-40B4-BE49-F238E27FC236}">
                <a16:creationId xmlns:a16="http://schemas.microsoft.com/office/drawing/2014/main" id="{00000000-0008-0000-0700-00003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59" name="Retângulo 58">
            <a:hlinkClick xmlns:r="http://schemas.openxmlformats.org/officeDocument/2006/relationships" r:id="rId11"/>
            <a:extLst>
              <a:ext uri="{FF2B5EF4-FFF2-40B4-BE49-F238E27FC236}">
                <a16:creationId xmlns:a16="http://schemas.microsoft.com/office/drawing/2014/main" id="{00000000-0008-0000-0700-00003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60" name="Retângulo 59">
            <a:hlinkClick xmlns:r="http://schemas.openxmlformats.org/officeDocument/2006/relationships" r:id="rId12"/>
            <a:extLst>
              <a:ext uri="{FF2B5EF4-FFF2-40B4-BE49-F238E27FC236}">
                <a16:creationId xmlns:a16="http://schemas.microsoft.com/office/drawing/2014/main" id="{00000000-0008-0000-0700-00003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61" name="Retângulo 60">
            <a:hlinkClick xmlns:r="http://schemas.openxmlformats.org/officeDocument/2006/relationships" r:id="rId13"/>
            <a:extLst>
              <a:ext uri="{FF2B5EF4-FFF2-40B4-BE49-F238E27FC236}">
                <a16:creationId xmlns:a16="http://schemas.microsoft.com/office/drawing/2014/main" id="{00000000-0008-0000-0700-00003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62" name="Retângulo 61">
            <a:hlinkClick xmlns:r="http://schemas.openxmlformats.org/officeDocument/2006/relationships" r:id="rId14"/>
            <a:extLst>
              <a:ext uri="{FF2B5EF4-FFF2-40B4-BE49-F238E27FC236}">
                <a16:creationId xmlns:a16="http://schemas.microsoft.com/office/drawing/2014/main" id="{00000000-0008-0000-0700-00003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63" name="Retângulo 62">
            <a:hlinkClick xmlns:r="http://schemas.openxmlformats.org/officeDocument/2006/relationships" r:id="rId15"/>
            <a:extLst>
              <a:ext uri="{FF2B5EF4-FFF2-40B4-BE49-F238E27FC236}">
                <a16:creationId xmlns:a16="http://schemas.microsoft.com/office/drawing/2014/main" id="{00000000-0008-0000-0700-00003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64" name="Retângulo 63">
            <a:hlinkClick xmlns:r="http://schemas.openxmlformats.org/officeDocument/2006/relationships" r:id="rId16"/>
            <a:extLst>
              <a:ext uri="{FF2B5EF4-FFF2-40B4-BE49-F238E27FC236}">
                <a16:creationId xmlns:a16="http://schemas.microsoft.com/office/drawing/2014/main" id="{00000000-0008-0000-0700-00004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65" name="Retângulo 64">
            <a:hlinkClick xmlns:r="http://schemas.openxmlformats.org/officeDocument/2006/relationships" r:id="rId17"/>
            <a:extLst>
              <a:ext uri="{FF2B5EF4-FFF2-40B4-BE49-F238E27FC236}">
                <a16:creationId xmlns:a16="http://schemas.microsoft.com/office/drawing/2014/main" id="{00000000-0008-0000-0700-00004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66" name="Retângulo 65">
            <a:hlinkClick xmlns:r="http://schemas.openxmlformats.org/officeDocument/2006/relationships" r:id="rId18"/>
            <a:extLst>
              <a:ext uri="{FF2B5EF4-FFF2-40B4-BE49-F238E27FC236}">
                <a16:creationId xmlns:a16="http://schemas.microsoft.com/office/drawing/2014/main" id="{00000000-0008-0000-0700-00004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67" name="Retângulo 66">
            <a:hlinkClick xmlns:r="http://schemas.openxmlformats.org/officeDocument/2006/relationships" r:id="rId19"/>
            <a:extLst>
              <a:ext uri="{FF2B5EF4-FFF2-40B4-BE49-F238E27FC236}">
                <a16:creationId xmlns:a16="http://schemas.microsoft.com/office/drawing/2014/main" id="{00000000-0008-0000-0700-00004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68" name="Retângulo 67">
            <a:hlinkClick xmlns:r="http://schemas.openxmlformats.org/officeDocument/2006/relationships" r:id="rId20"/>
            <a:extLst>
              <a:ext uri="{FF2B5EF4-FFF2-40B4-BE49-F238E27FC236}">
                <a16:creationId xmlns:a16="http://schemas.microsoft.com/office/drawing/2014/main" id="{00000000-0008-0000-0700-00004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69" name="Retângulo 68">
            <a:hlinkClick xmlns:r="http://schemas.openxmlformats.org/officeDocument/2006/relationships" r:id="rId21"/>
            <a:extLst>
              <a:ext uri="{FF2B5EF4-FFF2-40B4-BE49-F238E27FC236}">
                <a16:creationId xmlns:a16="http://schemas.microsoft.com/office/drawing/2014/main" id="{00000000-0008-0000-0700-00004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70" name="Retângulo 69">
            <a:hlinkClick xmlns:r="http://schemas.openxmlformats.org/officeDocument/2006/relationships" r:id="rId22"/>
            <a:extLst>
              <a:ext uri="{FF2B5EF4-FFF2-40B4-BE49-F238E27FC236}">
                <a16:creationId xmlns:a16="http://schemas.microsoft.com/office/drawing/2014/main" id="{00000000-0008-0000-0700-00004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71" name="Retângulo 70">
            <a:hlinkClick xmlns:r="http://schemas.openxmlformats.org/officeDocument/2006/relationships" r:id="rId23"/>
            <a:extLst>
              <a:ext uri="{FF2B5EF4-FFF2-40B4-BE49-F238E27FC236}">
                <a16:creationId xmlns:a16="http://schemas.microsoft.com/office/drawing/2014/main" id="{00000000-0008-0000-0700-00004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72" name="Retângulo 71">
            <a:hlinkClick xmlns:r="http://schemas.openxmlformats.org/officeDocument/2006/relationships" r:id="rId24"/>
            <a:extLst>
              <a:ext uri="{FF2B5EF4-FFF2-40B4-BE49-F238E27FC236}">
                <a16:creationId xmlns:a16="http://schemas.microsoft.com/office/drawing/2014/main" id="{00000000-0008-0000-0700-00004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73" name="Retângulo 72">
            <a:hlinkClick xmlns:r="http://schemas.openxmlformats.org/officeDocument/2006/relationships" r:id="rId25"/>
            <a:extLst>
              <a:ext uri="{FF2B5EF4-FFF2-40B4-BE49-F238E27FC236}">
                <a16:creationId xmlns:a16="http://schemas.microsoft.com/office/drawing/2014/main" id="{00000000-0008-0000-0700-00004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74" name="Retângulo 73">
            <a:hlinkClick xmlns:r="http://schemas.openxmlformats.org/officeDocument/2006/relationships" r:id="rId26"/>
            <a:extLst>
              <a:ext uri="{FF2B5EF4-FFF2-40B4-BE49-F238E27FC236}">
                <a16:creationId xmlns:a16="http://schemas.microsoft.com/office/drawing/2014/main" id="{00000000-0008-0000-0700-00004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75" name="Retângulo 74">
            <a:hlinkClick xmlns:r="http://schemas.openxmlformats.org/officeDocument/2006/relationships" r:id="rId27"/>
            <a:extLst>
              <a:ext uri="{FF2B5EF4-FFF2-40B4-BE49-F238E27FC236}">
                <a16:creationId xmlns:a16="http://schemas.microsoft.com/office/drawing/2014/main" id="{00000000-0008-0000-0700-00004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76" name="Retângulo 75">
            <a:hlinkClick xmlns:r="http://schemas.openxmlformats.org/officeDocument/2006/relationships" r:id="rId28"/>
            <a:extLst>
              <a:ext uri="{FF2B5EF4-FFF2-40B4-BE49-F238E27FC236}">
                <a16:creationId xmlns:a16="http://schemas.microsoft.com/office/drawing/2014/main" id="{00000000-0008-0000-0700-00004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77" name="Retângulo 76">
            <a:hlinkClick xmlns:r="http://schemas.openxmlformats.org/officeDocument/2006/relationships" r:id="rId29"/>
            <a:extLst>
              <a:ext uri="{FF2B5EF4-FFF2-40B4-BE49-F238E27FC236}">
                <a16:creationId xmlns:a16="http://schemas.microsoft.com/office/drawing/2014/main" id="{00000000-0008-0000-0700-00004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78" name="Retângulo 77">
            <a:hlinkClick xmlns:r="http://schemas.openxmlformats.org/officeDocument/2006/relationships" r:id="rId30"/>
            <a:extLst>
              <a:ext uri="{FF2B5EF4-FFF2-40B4-BE49-F238E27FC236}">
                <a16:creationId xmlns:a16="http://schemas.microsoft.com/office/drawing/2014/main" id="{00000000-0008-0000-0700-00004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15</xdr:row>
      <xdr:rowOff>1428750</xdr:rowOff>
    </xdr:to>
    <xdr:grpSp>
      <xdr:nvGrpSpPr>
        <xdr:cNvPr id="2" name="Agrupar 1">
          <a:extLst>
            <a:ext uri="{FF2B5EF4-FFF2-40B4-BE49-F238E27FC236}">
              <a16:creationId xmlns:a16="http://schemas.microsoft.com/office/drawing/2014/main" id="{00000000-0008-0000-0700-000002000000}"/>
            </a:ext>
          </a:extLst>
        </xdr:cNvPr>
        <xdr:cNvGrpSpPr/>
      </xdr:nvGrpSpPr>
      <xdr:grpSpPr>
        <a:xfrm>
          <a:off x="0" y="1143000"/>
          <a:ext cx="1828800" cy="5715000"/>
          <a:chOff x="0" y="1143000"/>
          <a:chExt cx="1828800" cy="5715000"/>
        </a:xfrm>
      </xdr:grpSpPr>
      <xdr:sp macro="" textlink="Disciplinas!$F$11">
        <xdr:nvSpPr>
          <xdr:cNvPr id="127" name="Retângulo 126">
            <a:hlinkClick xmlns:r="http://schemas.openxmlformats.org/officeDocument/2006/relationships" r:id="rId1"/>
            <a:extLst>
              <a:ext uri="{FF2B5EF4-FFF2-40B4-BE49-F238E27FC236}">
                <a16:creationId xmlns:a16="http://schemas.microsoft.com/office/drawing/2014/main" id="{00000000-0008-0000-0700-00007F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PORTUGUÊS</a:t>
            </a:fld>
            <a:endParaRPr lang="pt-BR" sz="800" u="none">
              <a:solidFill>
                <a:schemeClr val="bg1">
                  <a:lumMod val="65000"/>
                </a:schemeClr>
              </a:solidFill>
            </a:endParaRPr>
          </a:p>
        </xdr:txBody>
      </xdr:sp>
      <xdr:sp macro="" textlink="Disciplinas!$F$12">
        <xdr:nvSpPr>
          <xdr:cNvPr id="128" name="Retângulo 127">
            <a:hlinkClick xmlns:r="http://schemas.openxmlformats.org/officeDocument/2006/relationships" r:id="rId2"/>
            <a:extLst>
              <a:ext uri="{FF2B5EF4-FFF2-40B4-BE49-F238E27FC236}">
                <a16:creationId xmlns:a16="http://schemas.microsoft.com/office/drawing/2014/main" id="{00000000-0008-0000-0700-000080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INFORMÁTICA</a:t>
            </a:fld>
            <a:endParaRPr lang="pt-BR" sz="800" u="none">
              <a:solidFill>
                <a:schemeClr val="bg1">
                  <a:lumMod val="65000"/>
                </a:schemeClr>
              </a:solidFill>
            </a:endParaRPr>
          </a:p>
        </xdr:txBody>
      </xdr:sp>
      <xdr:sp macro="" textlink="Disciplinas!$F$13">
        <xdr:nvSpPr>
          <xdr:cNvPr id="129" name="Retângulo 128">
            <a:hlinkClick xmlns:r="http://schemas.openxmlformats.org/officeDocument/2006/relationships" r:id="rId3"/>
            <a:extLst>
              <a:ext uri="{FF2B5EF4-FFF2-40B4-BE49-F238E27FC236}">
                <a16:creationId xmlns:a16="http://schemas.microsoft.com/office/drawing/2014/main" id="{00000000-0008-0000-0700-000081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LEGISLAÇÃO, CONHECIMENTOS ESPECÍFICOS</a:t>
            </a:fld>
            <a:endParaRPr lang="pt-BR" sz="800" u="none">
              <a:solidFill>
                <a:sysClr val="windowText" lastClr="000000"/>
              </a:solidFill>
            </a:endParaRPr>
          </a:p>
        </xdr:txBody>
      </xdr:sp>
      <xdr:sp macro="" textlink="Disciplinas!$F$14">
        <xdr:nvSpPr>
          <xdr:cNvPr id="130" name="Retângulo 129">
            <a:hlinkClick xmlns:r="http://schemas.openxmlformats.org/officeDocument/2006/relationships" r:id="rId4"/>
            <a:extLst>
              <a:ext uri="{FF2B5EF4-FFF2-40B4-BE49-F238E27FC236}">
                <a16:creationId xmlns:a16="http://schemas.microsoft.com/office/drawing/2014/main" id="{00000000-0008-0000-0700-000082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5">
        <xdr:nvSpPr>
          <xdr:cNvPr id="131" name="Retângulo 130">
            <a:hlinkClick xmlns:r="http://schemas.openxmlformats.org/officeDocument/2006/relationships" r:id="rId5"/>
            <a:extLst>
              <a:ext uri="{FF2B5EF4-FFF2-40B4-BE49-F238E27FC236}">
                <a16:creationId xmlns:a16="http://schemas.microsoft.com/office/drawing/2014/main" id="{00000000-0008-0000-0700-000083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2" name="Retângulo 131">
            <a:hlinkClick xmlns:r="http://schemas.openxmlformats.org/officeDocument/2006/relationships" r:id="rId6"/>
            <a:extLst>
              <a:ext uri="{FF2B5EF4-FFF2-40B4-BE49-F238E27FC236}">
                <a16:creationId xmlns:a16="http://schemas.microsoft.com/office/drawing/2014/main" id="{00000000-0008-0000-0700-000084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3" name="Retângulo 132">
            <a:hlinkClick xmlns:r="http://schemas.openxmlformats.org/officeDocument/2006/relationships" r:id="rId7"/>
            <a:extLst>
              <a:ext uri="{FF2B5EF4-FFF2-40B4-BE49-F238E27FC236}">
                <a16:creationId xmlns:a16="http://schemas.microsoft.com/office/drawing/2014/main" id="{00000000-0008-0000-0700-000085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4" name="Retângulo 133">
            <a:hlinkClick xmlns:r="http://schemas.openxmlformats.org/officeDocument/2006/relationships" r:id="rId8"/>
            <a:extLst>
              <a:ext uri="{FF2B5EF4-FFF2-40B4-BE49-F238E27FC236}">
                <a16:creationId xmlns:a16="http://schemas.microsoft.com/office/drawing/2014/main" id="{00000000-0008-0000-0700-000086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5" name="Retângulo 134">
            <a:hlinkClick xmlns:r="http://schemas.openxmlformats.org/officeDocument/2006/relationships" r:id="rId9"/>
            <a:extLst>
              <a:ext uri="{FF2B5EF4-FFF2-40B4-BE49-F238E27FC236}">
                <a16:creationId xmlns:a16="http://schemas.microsoft.com/office/drawing/2014/main" id="{00000000-0008-0000-0700-000087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6" name="Retângulo 135">
            <a:hlinkClick xmlns:r="http://schemas.openxmlformats.org/officeDocument/2006/relationships" r:id="rId10"/>
            <a:extLst>
              <a:ext uri="{FF2B5EF4-FFF2-40B4-BE49-F238E27FC236}">
                <a16:creationId xmlns:a16="http://schemas.microsoft.com/office/drawing/2014/main" id="{00000000-0008-0000-0700-000088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7" name="Retângulo 136">
            <a:hlinkClick xmlns:r="http://schemas.openxmlformats.org/officeDocument/2006/relationships" r:id="rId11"/>
            <a:extLst>
              <a:ext uri="{FF2B5EF4-FFF2-40B4-BE49-F238E27FC236}">
                <a16:creationId xmlns:a16="http://schemas.microsoft.com/office/drawing/2014/main" id="{00000000-0008-0000-0700-000089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8" name="Retângulo 137">
            <a:hlinkClick xmlns:r="http://schemas.openxmlformats.org/officeDocument/2006/relationships" r:id="rId12"/>
            <a:extLst>
              <a:ext uri="{FF2B5EF4-FFF2-40B4-BE49-F238E27FC236}">
                <a16:creationId xmlns:a16="http://schemas.microsoft.com/office/drawing/2014/main" id="{00000000-0008-0000-0700-00008A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9" name="Retângulo 138">
            <a:hlinkClick xmlns:r="http://schemas.openxmlformats.org/officeDocument/2006/relationships" r:id="rId13"/>
            <a:extLst>
              <a:ext uri="{FF2B5EF4-FFF2-40B4-BE49-F238E27FC236}">
                <a16:creationId xmlns:a16="http://schemas.microsoft.com/office/drawing/2014/main" id="{00000000-0008-0000-0700-00008B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40" name="Retângulo 139">
            <a:hlinkClick xmlns:r="http://schemas.openxmlformats.org/officeDocument/2006/relationships" r:id="rId14"/>
            <a:extLst>
              <a:ext uri="{FF2B5EF4-FFF2-40B4-BE49-F238E27FC236}">
                <a16:creationId xmlns:a16="http://schemas.microsoft.com/office/drawing/2014/main" id="{00000000-0008-0000-0700-00008C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41" name="Retângulo 140">
            <a:hlinkClick xmlns:r="http://schemas.openxmlformats.org/officeDocument/2006/relationships" r:id="rId15"/>
            <a:extLst>
              <a:ext uri="{FF2B5EF4-FFF2-40B4-BE49-F238E27FC236}">
                <a16:creationId xmlns:a16="http://schemas.microsoft.com/office/drawing/2014/main" id="{00000000-0008-0000-0700-00008D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2" name="Retângulo 141">
            <a:hlinkClick xmlns:r="http://schemas.openxmlformats.org/officeDocument/2006/relationships" r:id="rId16"/>
            <a:extLst>
              <a:ext uri="{FF2B5EF4-FFF2-40B4-BE49-F238E27FC236}">
                <a16:creationId xmlns:a16="http://schemas.microsoft.com/office/drawing/2014/main" id="{00000000-0008-0000-0700-00008E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3" name="Retângulo 142">
            <a:hlinkClick xmlns:r="http://schemas.openxmlformats.org/officeDocument/2006/relationships" r:id="rId17"/>
            <a:extLst>
              <a:ext uri="{FF2B5EF4-FFF2-40B4-BE49-F238E27FC236}">
                <a16:creationId xmlns:a16="http://schemas.microsoft.com/office/drawing/2014/main" id="{00000000-0008-0000-0700-00008F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4" name="Retângulo 143">
            <a:hlinkClick xmlns:r="http://schemas.openxmlformats.org/officeDocument/2006/relationships" r:id="rId18"/>
            <a:extLst>
              <a:ext uri="{FF2B5EF4-FFF2-40B4-BE49-F238E27FC236}">
                <a16:creationId xmlns:a16="http://schemas.microsoft.com/office/drawing/2014/main" id="{00000000-0008-0000-0700-000090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5" name="Retângulo 144">
            <a:hlinkClick xmlns:r="http://schemas.openxmlformats.org/officeDocument/2006/relationships" r:id="rId19"/>
            <a:extLst>
              <a:ext uri="{FF2B5EF4-FFF2-40B4-BE49-F238E27FC236}">
                <a16:creationId xmlns:a16="http://schemas.microsoft.com/office/drawing/2014/main" id="{00000000-0008-0000-0700-000091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6" name="Retângulo 145">
            <a:hlinkClick xmlns:r="http://schemas.openxmlformats.org/officeDocument/2006/relationships" r:id="rId20"/>
            <a:extLst>
              <a:ext uri="{FF2B5EF4-FFF2-40B4-BE49-F238E27FC236}">
                <a16:creationId xmlns:a16="http://schemas.microsoft.com/office/drawing/2014/main" id="{00000000-0008-0000-0700-000092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7" name="Retângulo 146">
            <a:hlinkClick xmlns:r="http://schemas.openxmlformats.org/officeDocument/2006/relationships" r:id="rId21"/>
            <a:extLst>
              <a:ext uri="{FF2B5EF4-FFF2-40B4-BE49-F238E27FC236}">
                <a16:creationId xmlns:a16="http://schemas.microsoft.com/office/drawing/2014/main" id="{00000000-0008-0000-0700-000093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8" name="Retângulo 147">
            <a:hlinkClick xmlns:r="http://schemas.openxmlformats.org/officeDocument/2006/relationships" r:id="rId22"/>
            <a:extLst>
              <a:ext uri="{FF2B5EF4-FFF2-40B4-BE49-F238E27FC236}">
                <a16:creationId xmlns:a16="http://schemas.microsoft.com/office/drawing/2014/main" id="{00000000-0008-0000-0700-000094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9" name="Retângulo 148">
            <a:hlinkClick xmlns:r="http://schemas.openxmlformats.org/officeDocument/2006/relationships" r:id="rId23"/>
            <a:extLst>
              <a:ext uri="{FF2B5EF4-FFF2-40B4-BE49-F238E27FC236}">
                <a16:creationId xmlns:a16="http://schemas.microsoft.com/office/drawing/2014/main" id="{00000000-0008-0000-0700-000095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50" name="Retângulo 149">
            <a:hlinkClick xmlns:r="http://schemas.openxmlformats.org/officeDocument/2006/relationships" r:id="rId24"/>
            <a:extLst>
              <a:ext uri="{FF2B5EF4-FFF2-40B4-BE49-F238E27FC236}">
                <a16:creationId xmlns:a16="http://schemas.microsoft.com/office/drawing/2014/main" id="{00000000-0008-0000-0700-000096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51" name="Retângulo 150">
            <a:hlinkClick xmlns:r="http://schemas.openxmlformats.org/officeDocument/2006/relationships" r:id="rId25"/>
            <a:extLst>
              <a:ext uri="{FF2B5EF4-FFF2-40B4-BE49-F238E27FC236}">
                <a16:creationId xmlns:a16="http://schemas.microsoft.com/office/drawing/2014/main" id="{00000000-0008-0000-0700-000097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2" name="Retângulo 151">
            <a:hlinkClick xmlns:r="http://schemas.openxmlformats.org/officeDocument/2006/relationships" r:id="rId26"/>
            <a:extLst>
              <a:ext uri="{FF2B5EF4-FFF2-40B4-BE49-F238E27FC236}">
                <a16:creationId xmlns:a16="http://schemas.microsoft.com/office/drawing/2014/main" id="{00000000-0008-0000-0700-000098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3" name="Retângulo 152">
            <a:hlinkClick xmlns:r="http://schemas.openxmlformats.org/officeDocument/2006/relationships" r:id="rId27"/>
            <a:extLst>
              <a:ext uri="{FF2B5EF4-FFF2-40B4-BE49-F238E27FC236}">
                <a16:creationId xmlns:a16="http://schemas.microsoft.com/office/drawing/2014/main" id="{00000000-0008-0000-0700-000099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4" name="Retângulo 153">
            <a:hlinkClick xmlns:r="http://schemas.openxmlformats.org/officeDocument/2006/relationships" r:id="rId28"/>
            <a:extLst>
              <a:ext uri="{FF2B5EF4-FFF2-40B4-BE49-F238E27FC236}">
                <a16:creationId xmlns:a16="http://schemas.microsoft.com/office/drawing/2014/main" id="{00000000-0008-0000-0700-00009A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5" name="Retângulo 154">
            <a:hlinkClick xmlns:r="http://schemas.openxmlformats.org/officeDocument/2006/relationships" r:id="rId29"/>
            <a:extLst>
              <a:ext uri="{FF2B5EF4-FFF2-40B4-BE49-F238E27FC236}">
                <a16:creationId xmlns:a16="http://schemas.microsoft.com/office/drawing/2014/main" id="{00000000-0008-0000-0700-00009B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6" name="Retângulo 155">
            <a:hlinkClick xmlns:r="http://schemas.openxmlformats.org/officeDocument/2006/relationships" r:id="rId30"/>
            <a:extLst>
              <a:ext uri="{FF2B5EF4-FFF2-40B4-BE49-F238E27FC236}">
                <a16:creationId xmlns:a16="http://schemas.microsoft.com/office/drawing/2014/main" id="{00000000-0008-0000-0700-00009C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7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80" name="Retângulo 79">
          <a:extLst>
            <a:ext uri="{FF2B5EF4-FFF2-40B4-BE49-F238E27FC236}">
              <a16:creationId xmlns:a16="http://schemas.microsoft.com/office/drawing/2014/main" id="{00000000-0008-0000-0700-00005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81" name="Agrupar 80">
          <a:extLst>
            <a:ext uri="{FF2B5EF4-FFF2-40B4-BE49-F238E27FC236}">
              <a16:creationId xmlns:a16="http://schemas.microsoft.com/office/drawing/2014/main" id="{00000000-0008-0000-0700-000051000000}"/>
            </a:ext>
          </a:extLst>
        </xdr:cNvPr>
        <xdr:cNvGrpSpPr/>
      </xdr:nvGrpSpPr>
      <xdr:grpSpPr>
        <a:xfrm>
          <a:off x="3771600" y="762000"/>
          <a:ext cx="5258400" cy="381000"/>
          <a:chOff x="3771600" y="762000"/>
          <a:chExt cx="5258400" cy="381000"/>
        </a:xfrm>
      </xdr:grpSpPr>
      <xdr:sp macro="" textlink="">
        <xdr:nvSpPr>
          <xdr:cNvPr id="82" name="Retângulo 81">
            <a:hlinkClick xmlns:r="http://schemas.openxmlformats.org/officeDocument/2006/relationships" r:id="rId33"/>
            <a:extLst>
              <a:ext uri="{FF2B5EF4-FFF2-40B4-BE49-F238E27FC236}">
                <a16:creationId xmlns:a16="http://schemas.microsoft.com/office/drawing/2014/main" id="{00000000-0008-0000-0700-00005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83" name="Retângulo 82">
            <a:hlinkClick xmlns:r="http://schemas.openxmlformats.org/officeDocument/2006/relationships" r:id="rId34"/>
            <a:extLst>
              <a:ext uri="{FF2B5EF4-FFF2-40B4-BE49-F238E27FC236}">
                <a16:creationId xmlns:a16="http://schemas.microsoft.com/office/drawing/2014/main" id="{00000000-0008-0000-0700-00005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84" name="Retângulo 83">
            <a:hlinkClick xmlns:r="http://schemas.openxmlformats.org/officeDocument/2006/relationships" r:id="rId35"/>
            <a:extLst>
              <a:ext uri="{FF2B5EF4-FFF2-40B4-BE49-F238E27FC236}">
                <a16:creationId xmlns:a16="http://schemas.microsoft.com/office/drawing/2014/main" id="{00000000-0008-0000-0700-00005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85" name="Agrupar 84">
            <a:hlinkClick xmlns:r="http://schemas.openxmlformats.org/officeDocument/2006/relationships" r:id="rId31"/>
            <a:extLst>
              <a:ext uri="{FF2B5EF4-FFF2-40B4-BE49-F238E27FC236}">
                <a16:creationId xmlns:a16="http://schemas.microsoft.com/office/drawing/2014/main" id="{00000000-0008-0000-0700-000055000000}"/>
              </a:ext>
            </a:extLst>
          </xdr:cNvPr>
          <xdr:cNvGrpSpPr/>
        </xdr:nvGrpSpPr>
        <xdr:grpSpPr>
          <a:xfrm>
            <a:off x="3771600" y="762000"/>
            <a:ext cx="381600" cy="381000"/>
            <a:chOff x="4291799" y="685799"/>
            <a:chExt cx="381600" cy="381000"/>
          </a:xfrm>
        </xdr:grpSpPr>
        <xdr:sp macro="" textlink="">
          <xdr:nvSpPr>
            <xdr:cNvPr id="87" name="Retângulo 86">
              <a:extLst>
                <a:ext uri="{FF2B5EF4-FFF2-40B4-BE49-F238E27FC236}">
                  <a16:creationId xmlns:a16="http://schemas.microsoft.com/office/drawing/2014/main" id="{00000000-0008-0000-0700-00005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88" name="Agrupar 87">
              <a:extLst>
                <a:ext uri="{FF2B5EF4-FFF2-40B4-BE49-F238E27FC236}">
                  <a16:creationId xmlns:a16="http://schemas.microsoft.com/office/drawing/2014/main" id="{00000000-0008-0000-0700-000058000000}"/>
                </a:ext>
              </a:extLst>
            </xdr:cNvPr>
            <xdr:cNvGrpSpPr/>
          </xdr:nvGrpSpPr>
          <xdr:grpSpPr>
            <a:xfrm>
              <a:off x="4356599" y="750299"/>
              <a:ext cx="252000" cy="252000"/>
              <a:chOff x="5486400" y="2819400"/>
              <a:chExt cx="1219200" cy="1219200"/>
            </a:xfrm>
            <a:solidFill>
              <a:schemeClr val="bg1"/>
            </a:solidFill>
          </xdr:grpSpPr>
          <xdr:sp macro="" textlink="">
            <xdr:nvSpPr>
              <xdr:cNvPr id="89" name="Triângulo isósceles 88">
                <a:extLst>
                  <a:ext uri="{FF2B5EF4-FFF2-40B4-BE49-F238E27FC236}">
                    <a16:creationId xmlns:a16="http://schemas.microsoft.com/office/drawing/2014/main" id="{00000000-0008-0000-0700-00005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90" name="Agrupar 89">
                <a:extLst>
                  <a:ext uri="{FF2B5EF4-FFF2-40B4-BE49-F238E27FC236}">
                    <a16:creationId xmlns:a16="http://schemas.microsoft.com/office/drawing/2014/main" id="{00000000-0008-0000-0700-00005A000000}"/>
                  </a:ext>
                </a:extLst>
              </xdr:cNvPr>
              <xdr:cNvGrpSpPr/>
            </xdr:nvGrpSpPr>
            <xdr:grpSpPr>
              <a:xfrm>
                <a:off x="5662613" y="3425824"/>
                <a:ext cx="866775" cy="612776"/>
                <a:chOff x="5667375" y="3425824"/>
                <a:chExt cx="866775" cy="612776"/>
              </a:xfrm>
              <a:grpFill/>
            </xdr:grpSpPr>
            <xdr:sp macro="" textlink="">
              <xdr:nvSpPr>
                <xdr:cNvPr id="91" name="Retângulo 90">
                  <a:extLst>
                    <a:ext uri="{FF2B5EF4-FFF2-40B4-BE49-F238E27FC236}">
                      <a16:creationId xmlns:a16="http://schemas.microsoft.com/office/drawing/2014/main" id="{00000000-0008-0000-0700-00005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2" name="Retângulo 91">
                  <a:extLst>
                    <a:ext uri="{FF2B5EF4-FFF2-40B4-BE49-F238E27FC236}">
                      <a16:creationId xmlns:a16="http://schemas.microsoft.com/office/drawing/2014/main" id="{00000000-0008-0000-0700-00005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3" name="Retângulo 92">
                  <a:extLst>
                    <a:ext uri="{FF2B5EF4-FFF2-40B4-BE49-F238E27FC236}">
                      <a16:creationId xmlns:a16="http://schemas.microsoft.com/office/drawing/2014/main" id="{00000000-0008-0000-0700-00005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86" name="Retângulo 85">
            <a:hlinkClick xmlns:r="http://schemas.openxmlformats.org/officeDocument/2006/relationships" r:id="rId36"/>
            <a:extLst>
              <a:ext uri="{FF2B5EF4-FFF2-40B4-BE49-F238E27FC236}">
                <a16:creationId xmlns:a16="http://schemas.microsoft.com/office/drawing/2014/main" id="{00000000-0008-0000-0700-00005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0/08/26101000/Concurso-Prefeitura-de-Tapira-MG-Edital-2020.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EOy9whc9diu8lRqAw4lxiCW+H9VcwaXE6NMvbs8DRRk5uHbkb6XzaWO6wP5CP48eLPYnaIvLqvj1cydZzMcTYw==" saltValue="kYJc8pwLodx8QIXr24OYEA=="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5"/>
  <sheetViews>
    <sheetView showRowColHeaders="0" workbookViewId="0">
      <selection activeCell="B8" sqref="B8:D33"/>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1" t="s">
        <v>30</v>
      </c>
      <c r="C8" s="101"/>
      <c r="D8" s="101"/>
      <c r="G8" s="35" t="s">
        <v>32</v>
      </c>
      <c r="H8" s="106" t="s">
        <v>48</v>
      </c>
      <c r="I8" s="106"/>
      <c r="J8" s="106"/>
      <c r="K8" s="106"/>
      <c r="L8" s="106"/>
      <c r="M8" s="106"/>
      <c r="N8" s="106"/>
      <c r="O8" s="106"/>
      <c r="P8" s="106"/>
      <c r="S8" s="103" t="s">
        <v>12</v>
      </c>
      <c r="T8" s="103"/>
      <c r="U8" s="103"/>
    </row>
    <row r="9" spans="1:23" ht="15" customHeight="1" x14ac:dyDescent="0.25">
      <c r="B9" s="101"/>
      <c r="C9" s="101"/>
      <c r="D9" s="101"/>
      <c r="G9" s="35" t="s">
        <v>24</v>
      </c>
      <c r="H9" s="117">
        <v>44069</v>
      </c>
      <c r="I9" s="106"/>
      <c r="J9" s="106"/>
      <c r="K9" s="106"/>
      <c r="L9" s="106"/>
      <c r="M9" s="106"/>
      <c r="N9" s="106"/>
      <c r="O9" s="106"/>
      <c r="P9" s="106"/>
      <c r="S9" s="102"/>
      <c r="T9" s="102"/>
      <c r="U9" s="102"/>
    </row>
    <row r="10" spans="1:23" ht="15" customHeight="1" x14ac:dyDescent="0.25">
      <c r="B10" s="101"/>
      <c r="C10" s="101"/>
      <c r="D10" s="101"/>
      <c r="G10" s="35" t="s">
        <v>3</v>
      </c>
      <c r="H10" s="106" t="s">
        <v>49</v>
      </c>
      <c r="I10" s="106"/>
      <c r="J10" s="106"/>
      <c r="K10" s="106"/>
      <c r="L10" s="106"/>
      <c r="M10" s="106"/>
      <c r="N10" s="106"/>
      <c r="O10" s="106"/>
      <c r="P10" s="106"/>
      <c r="S10" s="102"/>
      <c r="T10" s="102"/>
      <c r="U10" s="102"/>
    </row>
    <row r="11" spans="1:23" ht="15" customHeight="1" x14ac:dyDescent="0.25">
      <c r="B11" s="101"/>
      <c r="C11" s="101"/>
      <c r="D11" s="101"/>
      <c r="G11" s="35" t="s">
        <v>43</v>
      </c>
      <c r="H11" s="107" t="s">
        <v>50</v>
      </c>
      <c r="I11" s="107"/>
      <c r="J11" s="107"/>
      <c r="K11" s="107"/>
      <c r="L11" s="107"/>
      <c r="M11" s="107"/>
      <c r="N11" s="107"/>
      <c r="O11" s="107"/>
      <c r="P11" s="107"/>
      <c r="S11" s="102"/>
      <c r="T11" s="102"/>
      <c r="U11" s="102"/>
    </row>
    <row r="12" spans="1:23" ht="15" customHeight="1" x14ac:dyDescent="0.25">
      <c r="B12" s="101"/>
      <c r="C12" s="101"/>
      <c r="D12" s="101"/>
      <c r="G12" s="36"/>
      <c r="H12" s="36"/>
      <c r="I12" s="36"/>
      <c r="J12" s="36"/>
      <c r="K12" s="36"/>
      <c r="L12" s="36"/>
      <c r="M12" s="36"/>
      <c r="N12" s="36"/>
      <c r="O12" s="36"/>
      <c r="P12" s="36"/>
      <c r="S12" s="102"/>
      <c r="T12" s="102"/>
      <c r="U12" s="102"/>
    </row>
    <row r="13" spans="1:23" ht="15" customHeight="1" x14ac:dyDescent="0.25">
      <c r="B13" s="101"/>
      <c r="C13" s="101"/>
      <c r="D13" s="101"/>
      <c r="G13" s="35" t="s">
        <v>5</v>
      </c>
      <c r="H13" s="106" t="s">
        <v>52</v>
      </c>
      <c r="I13" s="106"/>
      <c r="J13" s="106"/>
      <c r="K13" s="106"/>
      <c r="L13" s="106"/>
      <c r="M13" s="106"/>
      <c r="N13" s="106"/>
      <c r="O13" s="106"/>
      <c r="P13" s="106"/>
      <c r="S13" s="102"/>
      <c r="T13" s="102"/>
      <c r="U13" s="102"/>
    </row>
    <row r="14" spans="1:23" ht="15" customHeight="1" x14ac:dyDescent="0.25">
      <c r="B14" s="101"/>
      <c r="C14" s="101"/>
      <c r="D14" s="101"/>
      <c r="G14" s="35" t="s">
        <v>6</v>
      </c>
      <c r="H14" s="106"/>
      <c r="I14" s="106"/>
      <c r="J14" s="106"/>
      <c r="K14" s="106"/>
      <c r="L14" s="106"/>
      <c r="M14" s="106"/>
      <c r="N14" s="106"/>
      <c r="O14" s="106"/>
      <c r="P14" s="106"/>
      <c r="S14" s="102"/>
      <c r="T14" s="102"/>
      <c r="U14" s="102"/>
    </row>
    <row r="15" spans="1:23" ht="15" customHeight="1" x14ac:dyDescent="0.25">
      <c r="B15" s="101"/>
      <c r="C15" s="101"/>
      <c r="D15" s="101"/>
      <c r="G15" s="35" t="s">
        <v>7</v>
      </c>
      <c r="H15" s="106"/>
      <c r="I15" s="106"/>
      <c r="J15" s="106"/>
      <c r="K15" s="106"/>
      <c r="L15" s="106"/>
      <c r="M15" s="106"/>
      <c r="N15" s="106"/>
      <c r="O15" s="106"/>
      <c r="P15" s="106"/>
      <c r="S15" s="102"/>
      <c r="T15" s="102"/>
      <c r="U15" s="102"/>
    </row>
    <row r="16" spans="1:23" ht="15" customHeight="1" x14ac:dyDescent="0.25">
      <c r="B16" s="101"/>
      <c r="C16" s="101"/>
      <c r="D16" s="101"/>
      <c r="G16" s="35" t="s">
        <v>8</v>
      </c>
      <c r="H16" s="106" t="s">
        <v>47</v>
      </c>
      <c r="I16" s="106"/>
      <c r="J16" s="106"/>
      <c r="K16" s="106"/>
      <c r="L16" s="106"/>
      <c r="M16" s="106"/>
      <c r="N16" s="106"/>
      <c r="O16" s="106"/>
      <c r="P16" s="106"/>
      <c r="S16" s="102"/>
      <c r="T16" s="102"/>
      <c r="U16" s="102"/>
    </row>
    <row r="17" spans="2:23" ht="15" customHeight="1" x14ac:dyDescent="0.25">
      <c r="B17" s="101"/>
      <c r="C17" s="101"/>
      <c r="D17" s="101"/>
      <c r="G17" s="35" t="s">
        <v>9</v>
      </c>
      <c r="H17" s="121">
        <v>2442.98</v>
      </c>
      <c r="I17" s="106"/>
      <c r="J17" s="106"/>
      <c r="K17" s="106"/>
      <c r="L17" s="106"/>
      <c r="M17" s="106"/>
      <c r="N17" s="106"/>
      <c r="O17" s="106"/>
      <c r="P17" s="106"/>
      <c r="S17" s="102"/>
      <c r="T17" s="102"/>
      <c r="U17" s="102"/>
    </row>
    <row r="18" spans="2:23" ht="15" customHeight="1" x14ac:dyDescent="0.25">
      <c r="B18" s="101"/>
      <c r="C18" s="101"/>
      <c r="D18" s="101"/>
      <c r="G18" s="35" t="s">
        <v>10</v>
      </c>
      <c r="H18" s="106" t="s">
        <v>53</v>
      </c>
      <c r="I18" s="106"/>
      <c r="J18" s="106"/>
      <c r="K18" s="106"/>
      <c r="L18" s="106"/>
      <c r="M18" s="106"/>
      <c r="N18" s="106"/>
      <c r="O18" s="106"/>
      <c r="P18" s="106"/>
      <c r="S18" s="102"/>
      <c r="T18" s="102"/>
      <c r="U18" s="102"/>
    </row>
    <row r="19" spans="2:23" ht="15" customHeight="1" x14ac:dyDescent="0.25">
      <c r="B19" s="101"/>
      <c r="C19" s="101"/>
      <c r="D19" s="101"/>
      <c r="G19" s="36"/>
      <c r="H19" s="36"/>
      <c r="I19" s="36"/>
      <c r="J19" s="36"/>
      <c r="K19" s="36"/>
      <c r="L19" s="36"/>
      <c r="M19" s="36"/>
      <c r="N19" s="36"/>
      <c r="O19" s="36"/>
      <c r="P19" s="36"/>
    </row>
    <row r="20" spans="2:23" ht="15" customHeight="1" x14ac:dyDescent="0.25">
      <c r="B20" s="101"/>
      <c r="C20" s="101"/>
      <c r="D20" s="101"/>
      <c r="G20" s="35" t="s">
        <v>33</v>
      </c>
      <c r="H20" s="117">
        <v>44146</v>
      </c>
      <c r="I20" s="106"/>
      <c r="J20" s="106"/>
      <c r="K20" s="106"/>
      <c r="L20" s="106"/>
      <c r="M20" s="106"/>
      <c r="N20" s="106"/>
      <c r="O20" s="106"/>
      <c r="P20" s="106"/>
    </row>
    <row r="21" spans="2:23" ht="15" customHeight="1" x14ac:dyDescent="0.25">
      <c r="B21" s="101"/>
      <c r="C21" s="101"/>
      <c r="D21" s="101"/>
      <c r="G21" s="35" t="s">
        <v>34</v>
      </c>
      <c r="H21" s="118">
        <v>120</v>
      </c>
      <c r="I21" s="119"/>
      <c r="J21" s="119"/>
      <c r="K21" s="119"/>
      <c r="L21" s="119"/>
      <c r="M21" s="119"/>
      <c r="N21" s="119"/>
      <c r="O21" s="119"/>
      <c r="P21" s="119"/>
      <c r="T21" s="22"/>
    </row>
    <row r="22" spans="2:23" ht="15" customHeight="1" x14ac:dyDescent="0.25">
      <c r="B22" s="101"/>
      <c r="C22" s="101"/>
      <c r="D22" s="101"/>
      <c r="G22" s="36"/>
      <c r="H22" s="36"/>
      <c r="I22" s="36"/>
      <c r="J22" s="36"/>
      <c r="K22" s="36"/>
      <c r="L22" s="36"/>
      <c r="M22" s="36"/>
      <c r="N22" s="36"/>
      <c r="O22" s="36"/>
      <c r="P22" s="36"/>
    </row>
    <row r="23" spans="2:23" ht="15" customHeight="1" x14ac:dyDescent="0.25">
      <c r="B23" s="101"/>
      <c r="C23" s="101"/>
      <c r="D23" s="101"/>
      <c r="G23" s="35" t="s">
        <v>35</v>
      </c>
      <c r="H23" s="117">
        <v>44178</v>
      </c>
      <c r="I23" s="106"/>
      <c r="J23" s="106"/>
      <c r="K23" s="106"/>
      <c r="L23" s="106"/>
      <c r="M23" s="106"/>
      <c r="N23" s="106"/>
      <c r="O23" s="106"/>
      <c r="P23" s="106"/>
    </row>
    <row r="24" spans="2:23" ht="15" customHeight="1" x14ac:dyDescent="0.25">
      <c r="B24" s="101"/>
      <c r="C24" s="101"/>
      <c r="D24" s="101"/>
      <c r="G24" s="35" t="s">
        <v>4</v>
      </c>
      <c r="H24" s="120"/>
      <c r="I24" s="120"/>
      <c r="J24" s="120"/>
      <c r="K24" s="120"/>
      <c r="L24" s="120"/>
      <c r="M24" s="120"/>
      <c r="N24" s="120"/>
      <c r="O24" s="120"/>
      <c r="P24" s="120"/>
    </row>
    <row r="25" spans="2:23" ht="15" customHeight="1" x14ac:dyDescent="0.25">
      <c r="B25" s="101"/>
      <c r="C25" s="101"/>
      <c r="D25" s="101"/>
      <c r="G25" s="105" t="s">
        <v>11</v>
      </c>
      <c r="H25" s="104" t="s">
        <v>54</v>
      </c>
      <c r="I25" s="104"/>
      <c r="J25" s="104"/>
      <c r="K25" s="104"/>
      <c r="L25" s="104"/>
      <c r="M25" s="104"/>
      <c r="N25" s="104"/>
      <c r="O25" s="104"/>
      <c r="P25" s="104"/>
      <c r="R25" s="67" t="s">
        <v>31</v>
      </c>
    </row>
    <row r="26" spans="2:23" ht="15" customHeight="1" x14ac:dyDescent="0.25">
      <c r="B26" s="101"/>
      <c r="C26" s="101"/>
      <c r="D26" s="101"/>
      <c r="G26" s="105"/>
      <c r="H26" s="104"/>
      <c r="I26" s="104"/>
      <c r="J26" s="104"/>
      <c r="K26" s="104"/>
      <c r="L26" s="104"/>
      <c r="M26" s="104"/>
      <c r="N26" s="104"/>
      <c r="O26" s="104"/>
      <c r="P26" s="104"/>
      <c r="R26" s="108" t="s">
        <v>51</v>
      </c>
      <c r="S26" s="109"/>
      <c r="T26" s="109"/>
      <c r="U26" s="110"/>
      <c r="W26" s="21"/>
    </row>
    <row r="27" spans="2:23" ht="15" customHeight="1" x14ac:dyDescent="0.25">
      <c r="B27" s="101"/>
      <c r="C27" s="101"/>
      <c r="D27" s="101"/>
      <c r="G27" s="105"/>
      <c r="H27" s="104"/>
      <c r="I27" s="104"/>
      <c r="J27" s="104"/>
      <c r="K27" s="104"/>
      <c r="L27" s="104"/>
      <c r="M27" s="104"/>
      <c r="N27" s="104"/>
      <c r="O27" s="104"/>
      <c r="P27" s="104"/>
      <c r="R27" s="111"/>
      <c r="S27" s="112"/>
      <c r="T27" s="112"/>
      <c r="U27" s="113"/>
      <c r="W27" s="21"/>
    </row>
    <row r="28" spans="2:23" ht="15" customHeight="1" x14ac:dyDescent="0.25">
      <c r="B28" s="101"/>
      <c r="C28" s="101"/>
      <c r="D28" s="101"/>
      <c r="G28" s="105"/>
      <c r="H28" s="104"/>
      <c r="I28" s="104"/>
      <c r="J28" s="104"/>
      <c r="K28" s="104"/>
      <c r="L28" s="104"/>
      <c r="M28" s="104"/>
      <c r="N28" s="104"/>
      <c r="O28" s="104"/>
      <c r="P28" s="104"/>
      <c r="R28" s="111"/>
      <c r="S28" s="112"/>
      <c r="T28" s="112"/>
      <c r="U28" s="113"/>
      <c r="W28" s="21"/>
    </row>
    <row r="29" spans="2:23" ht="15" customHeight="1" x14ac:dyDescent="0.25">
      <c r="B29" s="101"/>
      <c r="C29" s="101"/>
      <c r="D29" s="101"/>
      <c r="G29" s="105"/>
      <c r="H29" s="104"/>
      <c r="I29" s="104"/>
      <c r="J29" s="104"/>
      <c r="K29" s="104"/>
      <c r="L29" s="104"/>
      <c r="M29" s="104"/>
      <c r="N29" s="104"/>
      <c r="O29" s="104"/>
      <c r="P29" s="104"/>
      <c r="R29" s="111"/>
      <c r="S29" s="112"/>
      <c r="T29" s="112"/>
      <c r="U29" s="113"/>
      <c r="W29" s="21"/>
    </row>
    <row r="30" spans="2:23" ht="15" customHeight="1" x14ac:dyDescent="0.25">
      <c r="B30" s="101"/>
      <c r="C30" s="101"/>
      <c r="D30" s="101"/>
      <c r="G30" s="105"/>
      <c r="H30" s="104"/>
      <c r="I30" s="104"/>
      <c r="J30" s="104"/>
      <c r="K30" s="104"/>
      <c r="L30" s="104"/>
      <c r="M30" s="104"/>
      <c r="N30" s="104"/>
      <c r="O30" s="104"/>
      <c r="P30" s="104"/>
      <c r="R30" s="111"/>
      <c r="S30" s="112"/>
      <c r="T30" s="112"/>
      <c r="U30" s="113"/>
      <c r="W30" s="21"/>
    </row>
    <row r="31" spans="2:23" ht="15" customHeight="1" x14ac:dyDescent="0.25">
      <c r="B31" s="101"/>
      <c r="C31" s="101"/>
      <c r="D31" s="101"/>
      <c r="G31" s="105"/>
      <c r="H31" s="104"/>
      <c r="I31" s="104"/>
      <c r="J31" s="104"/>
      <c r="K31" s="104"/>
      <c r="L31" s="104"/>
      <c r="M31" s="104"/>
      <c r="N31" s="104"/>
      <c r="O31" s="104"/>
      <c r="P31" s="104"/>
      <c r="R31" s="111"/>
      <c r="S31" s="112"/>
      <c r="T31" s="112"/>
      <c r="U31" s="113"/>
      <c r="W31" s="21"/>
    </row>
    <row r="32" spans="2:23" ht="15" customHeight="1" x14ac:dyDescent="0.25">
      <c r="B32" s="101"/>
      <c r="C32" s="101"/>
      <c r="D32" s="101"/>
      <c r="G32" s="105"/>
      <c r="H32" s="104"/>
      <c r="I32" s="104"/>
      <c r="J32" s="104"/>
      <c r="K32" s="104"/>
      <c r="L32" s="104"/>
      <c r="M32" s="104"/>
      <c r="N32" s="104"/>
      <c r="O32" s="104"/>
      <c r="P32" s="104"/>
      <c r="R32" s="111"/>
      <c r="S32" s="112"/>
      <c r="T32" s="112"/>
      <c r="U32" s="113"/>
      <c r="W32" s="21"/>
    </row>
    <row r="33" spans="2:23" ht="15" customHeight="1" x14ac:dyDescent="0.25">
      <c r="B33" s="101"/>
      <c r="C33" s="101"/>
      <c r="D33" s="101"/>
      <c r="G33" s="105"/>
      <c r="H33" s="104"/>
      <c r="I33" s="104"/>
      <c r="J33" s="104"/>
      <c r="K33" s="104"/>
      <c r="L33" s="104"/>
      <c r="M33" s="104"/>
      <c r="N33" s="104"/>
      <c r="O33" s="104"/>
      <c r="P33" s="104"/>
      <c r="R33" s="114"/>
      <c r="S33" s="115"/>
      <c r="T33" s="115"/>
      <c r="U33" s="116"/>
      <c r="W33" s="21"/>
    </row>
    <row r="34" spans="2:23" ht="15" customHeight="1" x14ac:dyDescent="0.25"/>
    <row r="35" spans="2:23" ht="15" hidden="1" customHeight="1" x14ac:dyDescent="0.25"/>
  </sheetData>
  <sheetProtection algorithmName="SHA-512" hashValue="yo8ZMtIYN4tv1ArrmvQuarUleTWyOeV85IvdUgK9VjKZ9SZB/2fIz1TqITq/BwHoupJNuXrk/ESPeu2+6jgJ1Q==" saltValue="7E3tKSvM/N1nfOAaadOqxQ==" spinCount="100000" sheet="1" objects="1" scenarios="1" insertHyperlinks="0" selectLockedCells="1"/>
  <mergeCells count="20">
    <mergeCell ref="H24:P24"/>
    <mergeCell ref="H16:P16"/>
    <mergeCell ref="H17:P17"/>
    <mergeCell ref="H18:P18"/>
    <mergeCell ref="B8:D33"/>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s>
  <hyperlinks>
    <hyperlink ref="H11:P11" r:id="rId1" display="https://dhg1h5j42swfq.cloudfront.net/2020/08/26101000/Concurso-Prefeitura-de-Tapira-MG-Edital-2020.pdf" xr:uid="{0C096DF2-BE4F-4480-BCDF-891A5460409B}"/>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Y9" sqref="Y9:Z20"/>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45</v>
      </c>
      <c r="R8" s="130"/>
      <c r="S8" s="130"/>
      <c r="T8" s="43"/>
      <c r="U8" s="130" t="s">
        <v>46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44</v>
      </c>
      <c r="J10" s="45" t="s">
        <v>14</v>
      </c>
      <c r="K10" s="46"/>
      <c r="L10" s="45" t="s">
        <v>15</v>
      </c>
      <c r="M10" s="45" t="s">
        <v>16</v>
      </c>
      <c r="N10" s="45" t="s">
        <v>17</v>
      </c>
      <c r="O10" s="45" t="s">
        <v>18</v>
      </c>
      <c r="P10" s="46"/>
      <c r="Q10" s="45" t="s">
        <v>0</v>
      </c>
      <c r="R10" s="45" t="s">
        <v>19</v>
      </c>
      <c r="S10" s="45" t="s">
        <v>36</v>
      </c>
      <c r="T10" s="46"/>
      <c r="U10" s="45" t="s">
        <v>0</v>
      </c>
      <c r="V10" s="45" t="s">
        <v>19</v>
      </c>
      <c r="W10" s="45" t="s">
        <v>36</v>
      </c>
      <c r="Y10" s="129"/>
      <c r="Z10" s="129"/>
    </row>
    <row r="11" spans="1:27" x14ac:dyDescent="0.25">
      <c r="E11" s="47">
        <v>1</v>
      </c>
      <c r="F11" s="59" t="s">
        <v>55</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56</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S40" si="0">IF(ISNUMBER(R12/Q12),R12/Q12,"")</f>
        <v/>
      </c>
      <c r="T12" s="43"/>
      <c r="U12" s="53" t="str">
        <f>'D2'!$U$74</f>
        <v/>
      </c>
      <c r="V12" s="53" t="str">
        <f>'D2'!$V$74</f>
        <v/>
      </c>
      <c r="W12" s="52" t="str">
        <f t="shared" ref="W12:W40" si="1">IF(ISNUMBER(V12/U12),V12/U12,"")</f>
        <v/>
      </c>
      <c r="Y12" s="129"/>
      <c r="Z12" s="129"/>
    </row>
    <row r="13" spans="1:27" ht="24" x14ac:dyDescent="0.25">
      <c r="E13" s="47">
        <v>3</v>
      </c>
      <c r="F13" s="59" t="s">
        <v>57</v>
      </c>
      <c r="G13" s="48"/>
      <c r="H13" s="49">
        <f>'D3'!$H$74</f>
        <v>0</v>
      </c>
      <c r="I13" s="49">
        <f>'D3'!$I$74</f>
        <v>0</v>
      </c>
      <c r="J13" s="49">
        <f>'D3'!$J$74</f>
        <v>0</v>
      </c>
      <c r="K13" s="43"/>
      <c r="L13" s="49">
        <f>'D3'!$L$74</f>
        <v>0</v>
      </c>
      <c r="M13" s="49">
        <f>'D3'!$M$74</f>
        <v>0</v>
      </c>
      <c r="N13" s="49">
        <f>'D3'!$N$74</f>
        <v>0</v>
      </c>
      <c r="O13" s="49">
        <f>'D3'!$O$74</f>
        <v>0</v>
      </c>
      <c r="P13" s="43"/>
      <c r="Q13" s="50" t="str">
        <f>'D3'!$Q$74</f>
        <v/>
      </c>
      <c r="R13" s="50" t="str">
        <f>'D3'!$R$74</f>
        <v/>
      </c>
      <c r="S13" s="49" t="str">
        <f t="shared" si="0"/>
        <v/>
      </c>
      <c r="T13" s="43"/>
      <c r="U13" s="50" t="str">
        <f>'D3'!$U$74</f>
        <v/>
      </c>
      <c r="V13" s="50" t="str">
        <f>'D3'!$V$74</f>
        <v/>
      </c>
      <c r="W13" s="49" t="str">
        <f t="shared" si="1"/>
        <v/>
      </c>
      <c r="Y13" s="129"/>
      <c r="Z13" s="129"/>
    </row>
    <row r="14" spans="1:27" x14ac:dyDescent="0.25">
      <c r="E14" s="51">
        <v>4</v>
      </c>
      <c r="F14" s="60"/>
      <c r="G14" s="48"/>
      <c r="H14" s="52"/>
      <c r="I14" s="52"/>
      <c r="J14" s="52"/>
      <c r="K14" s="43"/>
      <c r="L14" s="52"/>
      <c r="M14" s="52"/>
      <c r="N14" s="52"/>
      <c r="O14" s="52"/>
      <c r="P14" s="43"/>
      <c r="Q14" s="53"/>
      <c r="R14" s="53"/>
      <c r="S14" s="52"/>
      <c r="T14" s="43"/>
      <c r="U14" s="53"/>
      <c r="V14" s="53"/>
      <c r="W14" s="52"/>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lGKQ1i2JgvxoeE9wRmN6bpAupZjhem/2TH1Na9lEX/9GcEfyEUHntuxvGeeKcmcvonz+Su4m23LKEO4epgzU+w==" saltValue="aZOXhxeNojXdNUUguslV+A=="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49" priority="13" operator="equal">
      <formula>"A"</formula>
    </cfRule>
    <cfRule type="cellIs" dxfId="48" priority="14" operator="equal">
      <formula>"U"</formula>
    </cfRule>
    <cfRule type="cellIs" dxfId="47" priority="15" operator="equal">
      <formula>"OK"</formula>
    </cfRule>
  </conditionalFormatting>
  <conditionalFormatting sqref="L10:O10 H13:I13 H17:I17 H21:I21 H25:I25">
    <cfRule type="cellIs" dxfId="46" priority="22" operator="equal">
      <formula>"A"</formula>
    </cfRule>
    <cfRule type="cellIs" dxfId="45" priority="23" operator="equal">
      <formula>"U"</formula>
    </cfRule>
    <cfRule type="cellIs" dxfId="44" priority="24" operator="equal">
      <formula>"OK"</formula>
    </cfRule>
  </conditionalFormatting>
  <conditionalFormatting sqref="L9:O9">
    <cfRule type="cellIs" dxfId="43" priority="25" operator="equal">
      <formula>"A"</formula>
    </cfRule>
    <cfRule type="cellIs" dxfId="42" priority="26" operator="equal">
      <formula>"U"</formula>
    </cfRule>
    <cfRule type="cellIs" dxfId="41" priority="27" operator="equal">
      <formula>"OK"</formula>
    </cfRule>
  </conditionalFormatting>
  <conditionalFormatting sqref="J13 J17 J21 J25">
    <cfRule type="cellIs" dxfId="40" priority="19" operator="equal">
      <formula>"A"</formula>
    </cfRule>
    <cfRule type="cellIs" dxfId="39" priority="20" operator="equal">
      <formula>"U"</formula>
    </cfRule>
    <cfRule type="cellIs" dxfId="38" priority="21" operator="equal">
      <formula>"OK"</formula>
    </cfRule>
  </conditionalFormatting>
  <conditionalFormatting sqref="L11:O11 L13:N13 L17:N17 L21:N21 L25:N25 L15:O15 L19:O19 L23:O23">
    <cfRule type="cellIs" dxfId="37" priority="16" operator="equal">
      <formula>"A"</formula>
    </cfRule>
    <cfRule type="cellIs" dxfId="36" priority="17" operator="equal">
      <formula>"U"</formula>
    </cfRule>
    <cfRule type="cellIs" dxfId="35" priority="18" operator="equal">
      <formula>"OK"</formula>
    </cfRule>
  </conditionalFormatting>
  <conditionalFormatting sqref="O27 O29 O31 O33 O35 O37 O39">
    <cfRule type="cellIs" dxfId="34" priority="1" operator="equal">
      <formula>"A"</formula>
    </cfRule>
    <cfRule type="cellIs" dxfId="33" priority="2" operator="equal">
      <formula>"U"</formula>
    </cfRule>
    <cfRule type="cellIs" dxfId="32" priority="3" operator="equal">
      <formula>"OK"</formula>
    </cfRule>
  </conditionalFormatting>
  <conditionalFormatting sqref="H27:I27 H29:I29 H31:I31 H33:I33 H35:I35 H37:I37 H39:I39">
    <cfRule type="cellIs" dxfId="31" priority="10" operator="equal">
      <formula>"A"</formula>
    </cfRule>
    <cfRule type="cellIs" dxfId="30" priority="11" operator="equal">
      <formula>"U"</formula>
    </cfRule>
    <cfRule type="cellIs" dxfId="29" priority="12" operator="equal">
      <formula>"OK"</formula>
    </cfRule>
  </conditionalFormatting>
  <conditionalFormatting sqref="J27 J29 J31 J33 J35 J37 J39">
    <cfRule type="cellIs" dxfId="28" priority="7" operator="equal">
      <formula>"A"</formula>
    </cfRule>
    <cfRule type="cellIs" dxfId="27" priority="8" operator="equal">
      <formula>"U"</formula>
    </cfRule>
    <cfRule type="cellIs" dxfId="26" priority="9" operator="equal">
      <formula>"OK"</formula>
    </cfRule>
  </conditionalFormatting>
  <conditionalFormatting sqref="L27:N27 L29:N29 L31:N31 L33:N33 L35:N35 L37:N37 L39:N39">
    <cfRule type="cellIs" dxfId="25" priority="4" operator="equal">
      <formula>"A"</formula>
    </cfRule>
    <cfRule type="cellIs" dxfId="24" priority="5" operator="equal">
      <formula>"U"</formula>
    </cfRule>
    <cfRule type="cellIs" dxfId="23" priority="6" operator="equal">
      <formula>"OK"</formula>
    </cfRule>
  </conditionalFormatting>
  <hyperlinks>
    <hyperlink ref="F13" location="'D3'!A1" display="Raciocínio Lógico" xr:uid="{00000000-0004-0000-0300-00001B000000}"/>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73"/>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37</v>
      </c>
      <c r="H8" s="79" t="s">
        <v>38</v>
      </c>
      <c r="I8" s="79" t="s">
        <v>39</v>
      </c>
      <c r="J8" s="80" t="s">
        <v>40</v>
      </c>
      <c r="K8" s="37"/>
      <c r="L8" s="69"/>
      <c r="M8" s="70"/>
      <c r="N8" s="70"/>
      <c r="O8" s="70"/>
      <c r="P8" s="70"/>
      <c r="Q8" s="70"/>
      <c r="R8" s="70"/>
      <c r="S8" s="71"/>
      <c r="T8" s="37"/>
      <c r="U8" s="37"/>
      <c r="V8" s="38"/>
    </row>
    <row r="9" spans="1:22" ht="15" customHeight="1" x14ac:dyDescent="0.2">
      <c r="A9" s="37"/>
      <c r="B9" s="37"/>
      <c r="C9" s="81">
        <v>1</v>
      </c>
      <c r="D9" s="131" t="str">
        <f>Disciplinas!F11</f>
        <v>PORTUGUÊS</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INFORMÁTICA</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t="str">
        <f>Disciplinas!F13</f>
        <v>LEGISLAÇÃO, CONHECIMENTOS ESPECÍFICOS</v>
      </c>
      <c r="E11" s="131"/>
      <c r="F11" s="131"/>
      <c r="G11" s="82">
        <f>IF(ISNUMBER(AVERAGE(Disciplinas!H13:J13)),AVERAGE(Disciplinas!H13:J13),0)</f>
        <v>0</v>
      </c>
      <c r="H11" s="82">
        <f>IF(ISNUMBER(AVERAGE(Disciplinas!L13:O13)),AVERAGE(Disciplinas!L13:O13),0)</f>
        <v>0</v>
      </c>
      <c r="I11" s="82" t="str">
        <f>Disciplinas!S13</f>
        <v/>
      </c>
      <c r="J11" s="83" t="str">
        <f>Disciplinas!W13</f>
        <v/>
      </c>
      <c r="K11" s="37"/>
      <c r="L11" s="72"/>
      <c r="M11" s="68"/>
      <c r="N11" s="68"/>
      <c r="O11" s="68"/>
      <c r="P11" s="68"/>
      <c r="Q11" s="68"/>
      <c r="R11" s="68"/>
      <c r="S11" s="73"/>
      <c r="T11" s="37"/>
      <c r="U11" s="37"/>
      <c r="V11" s="38"/>
    </row>
    <row r="12" spans="1:22" ht="15" customHeight="1" x14ac:dyDescent="0.2">
      <c r="A12" s="37"/>
      <c r="B12" s="37"/>
      <c r="C12" s="81">
        <v>4</v>
      </c>
      <c r="D12" s="131">
        <f>Disciplinas!F14</f>
        <v>0</v>
      </c>
      <c r="E12" s="131"/>
      <c r="F12" s="131"/>
      <c r="G12" s="82">
        <f>IF(ISNUMBER(AVERAGE(Disciplinas!H14:J14)),AVERAGE(Disciplinas!H14:J14),0)</f>
        <v>0</v>
      </c>
      <c r="H12" s="82">
        <f>IF(ISNUMBER(AVERAGE(Disciplinas!L14:O14)),AVERAGE(Disciplinas!L14:O14),0)</f>
        <v>0</v>
      </c>
      <c r="I12" s="82">
        <f>Disciplinas!S14</f>
        <v>0</v>
      </c>
      <c r="J12" s="83">
        <f>Disciplinas!W14</f>
        <v>0</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row r="62" spans="10:13" ht="15" hidden="1" customHeight="1" x14ac:dyDescent="0.2"/>
    <row r="63" spans="10:13" ht="15" hidden="1" customHeight="1" x14ac:dyDescent="0.2"/>
    <row r="64" spans="10:13"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sheetData>
  <sheetProtection algorithmName="SHA-512" hashValue="WoVFsbfhPcIP4GjR+yQq1sRizaO1T/wlM44L8XXUv9U2zyEiaJORxKvub5cL+0+bn6jFOxGfylmFp7vcfguL6Q==" saltValue="rmh+G5ieMKeEXKi2WRia2A==" spinCount="100000" objects="1" scenarios="1" insertHyperlinks="0" selectLockedCells="1"/>
  <mergeCells count="30">
    <mergeCell ref="D34:F34"/>
    <mergeCell ref="D35:F35"/>
    <mergeCell ref="D36:F36"/>
    <mergeCell ref="D37:F37"/>
    <mergeCell ref="D38:F38"/>
    <mergeCell ref="D29:F29"/>
    <mergeCell ref="D30:F30"/>
    <mergeCell ref="D31:F31"/>
    <mergeCell ref="D32:F32"/>
    <mergeCell ref="D33:F33"/>
    <mergeCell ref="D19:F19"/>
    <mergeCell ref="D20:F20"/>
    <mergeCell ref="D21:F21"/>
    <mergeCell ref="D27:F27"/>
    <mergeCell ref="D28:F28"/>
    <mergeCell ref="D22:F22"/>
    <mergeCell ref="D23:F23"/>
    <mergeCell ref="D24:F24"/>
    <mergeCell ref="D25:F25"/>
    <mergeCell ref="D26:F26"/>
    <mergeCell ref="D14:F14"/>
    <mergeCell ref="D15:F15"/>
    <mergeCell ref="D16:F16"/>
    <mergeCell ref="D17:F17"/>
    <mergeCell ref="D18:F18"/>
    <mergeCell ref="D10:F10"/>
    <mergeCell ref="D11:F11"/>
    <mergeCell ref="D12:F12"/>
    <mergeCell ref="D13:F13"/>
    <mergeCell ref="D9:F9"/>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55</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45" x14ac:dyDescent="0.25">
      <c r="A14" s="25"/>
      <c r="B14" s="25"/>
      <c r="C14" s="25"/>
      <c r="D14" s="25"/>
      <c r="E14" s="26">
        <v>1</v>
      </c>
      <c r="F14" s="23" t="s">
        <v>58</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x14ac:dyDescent="0.25">
      <c r="A15" s="25"/>
      <c r="B15" s="25"/>
      <c r="C15" s="25"/>
      <c r="D15" s="25"/>
      <c r="E15" s="30">
        <v>2</v>
      </c>
      <c r="F15" s="24" t="s">
        <v>59</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ht="22.5" x14ac:dyDescent="0.25">
      <c r="A16" s="25"/>
      <c r="B16" s="25"/>
      <c r="C16" s="25"/>
      <c r="D16" s="25"/>
      <c r="E16" s="26">
        <v>3</v>
      </c>
      <c r="F16" s="23" t="s">
        <v>60</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22.5" x14ac:dyDescent="0.25">
      <c r="A17" s="25"/>
      <c r="B17" s="25"/>
      <c r="C17" s="25"/>
      <c r="D17" s="25"/>
      <c r="E17" s="30">
        <v>4</v>
      </c>
      <c r="F17" s="24" t="s">
        <v>61</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t="s">
        <v>62</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t="s">
        <v>63</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22.5" x14ac:dyDescent="0.25">
      <c r="A20" s="25"/>
      <c r="B20" s="25"/>
      <c r="C20" s="25"/>
      <c r="D20" s="25"/>
      <c r="E20" s="26">
        <v>7</v>
      </c>
      <c r="F20" s="23" t="s">
        <v>64</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t="s">
        <v>65</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ht="22.5" x14ac:dyDescent="0.25">
      <c r="A22" s="25"/>
      <c r="B22" s="25"/>
      <c r="C22" s="25"/>
      <c r="D22" s="25"/>
      <c r="E22" s="26">
        <v>9</v>
      </c>
      <c r="F22" s="23" t="s">
        <v>66</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t="s">
        <v>67</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t="s">
        <v>68</v>
      </c>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t="s">
        <v>69</v>
      </c>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t="s">
        <v>70</v>
      </c>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t="s">
        <v>71</v>
      </c>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t="s">
        <v>72</v>
      </c>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uNHajdAqzHGnFug6IBEOEJYZIzj3tk/Y8RkZV0J8+PDQeye3Z3vlWQidmXuyuN5f2k+PwYUYiTfRl4/4JS+4NA==" saltValue="qleFuKosz1siokNezRXK4w=="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22" priority="8" operator="equal">
      <formula>$Z$15</formula>
    </cfRule>
    <cfRule type="cellIs" dxfId="21" priority="9" operator="equal">
      <formula>$Z$14</formula>
    </cfRule>
  </conditionalFormatting>
  <conditionalFormatting sqref="H52:J73 L52:O73">
    <cfRule type="cellIs" dxfId="20" priority="6" operator="equal">
      <formula>$Z$15</formula>
    </cfRule>
    <cfRule type="cellIs" dxfId="19" priority="7" operator="equal">
      <formula>$Z$14</formula>
    </cfRule>
  </conditionalFormatting>
  <conditionalFormatting sqref="J14:J23">
    <cfRule type="cellIs" dxfId="18" priority="4" operator="equal">
      <formula>$Z$15</formula>
    </cfRule>
    <cfRule type="cellIs" dxfId="17" priority="5" operator="equal">
      <formula>$Z$14</formula>
    </cfRule>
  </conditionalFormatting>
  <conditionalFormatting sqref="I13">
    <cfRule type="cellIs" dxfId="16" priority="1" operator="equal">
      <formula>"A"</formula>
    </cfRule>
    <cfRule type="cellIs" dxfId="15" priority="2" operator="equal">
      <formula>"U"</formula>
    </cfRule>
    <cfRule type="cellIs" dxfId="14"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56</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x14ac:dyDescent="0.25">
      <c r="A14" s="25"/>
      <c r="B14" s="25"/>
      <c r="C14" s="25"/>
      <c r="D14" s="25"/>
      <c r="E14" s="26">
        <v>1</v>
      </c>
      <c r="F14" s="23" t="s">
        <v>73</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x14ac:dyDescent="0.25">
      <c r="A15" s="25"/>
      <c r="B15" s="25"/>
      <c r="C15" s="25"/>
      <c r="D15" s="25"/>
      <c r="E15" s="30">
        <v>2</v>
      </c>
      <c r="F15" s="24" t="s">
        <v>74</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x14ac:dyDescent="0.25">
      <c r="A16" s="25"/>
      <c r="B16" s="25"/>
      <c r="C16" s="25"/>
      <c r="D16" s="25"/>
      <c r="E16" s="26">
        <v>3</v>
      </c>
      <c r="F16" s="23" t="s">
        <v>75</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t="s">
        <v>76</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22.5" x14ac:dyDescent="0.25">
      <c r="A18" s="25"/>
      <c r="B18" s="25"/>
      <c r="C18" s="25"/>
      <c r="D18" s="25"/>
      <c r="E18" s="26">
        <v>5</v>
      </c>
      <c r="F18" s="23" t="s">
        <v>77</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45" x14ac:dyDescent="0.25">
      <c r="A19" s="25"/>
      <c r="B19" s="25"/>
      <c r="C19" s="25"/>
      <c r="D19" s="25"/>
      <c r="E19" s="30">
        <v>6</v>
      </c>
      <c r="F19" s="24" t="s">
        <v>78</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t="s">
        <v>79</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45" x14ac:dyDescent="0.25">
      <c r="A21" s="25"/>
      <c r="B21" s="25"/>
      <c r="C21" s="25"/>
      <c r="D21" s="25"/>
      <c r="E21" s="30">
        <v>8</v>
      </c>
      <c r="F21" s="24" t="s">
        <v>80</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ht="22.5" x14ac:dyDescent="0.25">
      <c r="A22" s="25"/>
      <c r="B22" s="25"/>
      <c r="C22" s="25"/>
      <c r="D22" s="25"/>
      <c r="E22" s="26">
        <v>9</v>
      </c>
      <c r="F22" s="23" t="s">
        <v>81</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G4I+yxngtnKxdiBm2WUci3++CVODBjo8PB4PPW8CELATZaFs3cCmq3xCIn8ObNUl/+Ccl2PS22ojnH5eS3pVOQ==" saltValue="nW3tLtPle7Vwbg3eIg/CD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13" priority="9" operator="equal">
      <formula>$Z$15</formula>
    </cfRule>
    <cfRule type="cellIs" dxfId="12" priority="10" operator="equal">
      <formula>$Z$14</formula>
    </cfRule>
  </conditionalFormatting>
  <conditionalFormatting sqref="H52:J73 L52:O73">
    <cfRule type="cellIs" dxfId="11" priority="7" operator="equal">
      <formula>$Z$15</formula>
    </cfRule>
    <cfRule type="cellIs" dxfId="10" priority="8"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57</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67.5" x14ac:dyDescent="0.25">
      <c r="A14" s="25"/>
      <c r="B14" s="25"/>
      <c r="C14" s="25"/>
      <c r="D14" s="25"/>
      <c r="E14" s="26">
        <v>1</v>
      </c>
      <c r="F14" s="23" t="s">
        <v>82</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157.5" x14ac:dyDescent="0.25">
      <c r="A15" s="25"/>
      <c r="B15" s="25"/>
      <c r="C15" s="25"/>
      <c r="D15" s="25"/>
      <c r="E15" s="30">
        <v>2</v>
      </c>
      <c r="F15" s="24" t="s">
        <v>83</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ht="146.25" x14ac:dyDescent="0.25">
      <c r="A16" s="25"/>
      <c r="B16" s="25"/>
      <c r="C16" s="25"/>
      <c r="D16" s="25"/>
      <c r="E16" s="26">
        <v>3</v>
      </c>
      <c r="F16" s="23" t="s">
        <v>84</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360" x14ac:dyDescent="0.25">
      <c r="A17" s="25"/>
      <c r="B17" s="25"/>
      <c r="C17" s="25"/>
      <c r="D17" s="25"/>
      <c r="E17" s="30">
        <v>4</v>
      </c>
      <c r="F17" s="24" t="s">
        <v>85</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292.5" x14ac:dyDescent="0.25">
      <c r="A18" s="25"/>
      <c r="B18" s="25"/>
      <c r="C18" s="25"/>
      <c r="D18" s="25"/>
      <c r="E18" s="26">
        <v>5</v>
      </c>
      <c r="F18" s="23" t="s">
        <v>86</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146.25" x14ac:dyDescent="0.25">
      <c r="A19" s="25"/>
      <c r="B19" s="25"/>
      <c r="C19" s="25"/>
      <c r="D19" s="25"/>
      <c r="E19" s="30">
        <v>6</v>
      </c>
      <c r="F19" s="24" t="s">
        <v>87</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56.25" x14ac:dyDescent="0.25">
      <c r="A20" s="25"/>
      <c r="B20" s="25"/>
      <c r="C20" s="25"/>
      <c r="D20" s="25"/>
      <c r="E20" s="26">
        <v>7</v>
      </c>
      <c r="F20" s="23" t="s">
        <v>88</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56.25" x14ac:dyDescent="0.25">
      <c r="A21" s="25"/>
      <c r="B21" s="25"/>
      <c r="C21" s="25"/>
      <c r="D21" s="25"/>
      <c r="E21" s="30">
        <v>8</v>
      </c>
      <c r="F21" s="24" t="s">
        <v>89</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ht="78.75" x14ac:dyDescent="0.25">
      <c r="A22" s="25"/>
      <c r="B22" s="25"/>
      <c r="C22" s="25"/>
      <c r="D22" s="25"/>
      <c r="E22" s="26">
        <v>9</v>
      </c>
      <c r="F22" s="23" t="s">
        <v>90</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ht="67.5" x14ac:dyDescent="0.25">
      <c r="A23" s="25"/>
      <c r="B23" s="25"/>
      <c r="C23" s="25"/>
      <c r="D23" s="25"/>
      <c r="E23" s="30">
        <v>10</v>
      </c>
      <c r="F23" s="24" t="s">
        <v>91</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ht="112.5" x14ac:dyDescent="0.25">
      <c r="A24" s="25"/>
      <c r="B24" s="25"/>
      <c r="C24" s="25"/>
      <c r="D24" s="25"/>
      <c r="E24" s="26">
        <v>11</v>
      </c>
      <c r="F24" s="23" t="s">
        <v>92</v>
      </c>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t="s">
        <v>93</v>
      </c>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wQyRJ94+9dvdSSxJQG00Lsy2iOd1RYiVjoPc45BJ0J2vTYqmyE/eqDoxuJe5ITJYfFgH5kZ9CYOK6+ULUsidxQ==" saltValue="LD1f25on02zg7cgHzOoma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12" operator="equal">
      <formula>$Z$15</formula>
    </cfRule>
    <cfRule type="cellIs" dxfId="5" priority="13" operator="equal">
      <formula>$Z$14</formula>
    </cfRule>
  </conditionalFormatting>
  <conditionalFormatting sqref="H52:J73 L52:O73">
    <cfRule type="cellIs" dxfId="4" priority="10" operator="equal">
      <formula>$Z$15</formula>
    </cfRule>
    <cfRule type="cellIs" dxfId="3" priority="11"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list" allowBlank="1" showInputMessage="1" showErrorMessage="1" sqref="H14:J73" xr:uid="{00000000-0002-0000-0700-000000000000}">
      <formula1>$Z$14:$Z$15</formula1>
    </dataValidation>
    <dataValidation type="list" allowBlank="1" showInputMessage="1" showErrorMessage="1" sqref="L14:O73" xr:uid="{00000000-0002-0000-0700-000001000000}">
      <formula1>$Z$14</formula1>
    </dataValidation>
    <dataValidation type="whole" allowBlank="1" showInputMessage="1" showErrorMessage="1" sqref="Q14:R73 U14:V73" xr:uid="{00000000-0002-0000-0700-000002000000}">
      <formula1>0</formula1>
      <formula2>1000</formula2>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Capa</vt:lpstr>
      <vt:lpstr>Concurso</vt:lpstr>
      <vt:lpstr>Disciplinas</vt:lpstr>
      <vt:lpstr>Estatísticas</vt:lpstr>
      <vt:lpstr>D1</vt:lpstr>
      <vt:lpstr>D2</vt:lpstr>
      <vt:lpstr>D3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cp:lastModifiedBy>
  <dcterms:created xsi:type="dcterms:W3CDTF">2018-02-16T16:23:18Z</dcterms:created>
  <dcterms:modified xsi:type="dcterms:W3CDTF">2020-08-26T20:04:19Z</dcterms:modified>
</cp:coreProperties>
</file>