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showInkAnnotation="0" codeName="EstaPasta_de_trabalho"/>
  <mc:AlternateContent xmlns:mc="http://schemas.openxmlformats.org/markup-compatibility/2006">
    <mc:Choice Requires="x15">
      <x15ac:absPath xmlns:x15ac="http://schemas.microsoft.com/office/spreadsheetml/2010/11/ac" url="C:\Users\Augusto\Desktop\Edital Estratégico\"/>
    </mc:Choice>
  </mc:AlternateContent>
  <xr:revisionPtr revIDLastSave="0" documentId="13_ncr:1_{23FCA130-AC5A-40F0-B2AC-BE9B8901C962}" xr6:coauthVersionLast="45" xr6:coauthVersionMax="45"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74" i="12" l="1"/>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U74" i="8"/>
  <c r="S74" i="8"/>
  <c r="R74" i="8"/>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W74" i="11" s="1"/>
  <c r="U74" i="11"/>
  <c r="R74" i="11"/>
  <c r="S74" i="11" s="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R74" i="12"/>
  <c r="S74" i="12" s="1"/>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W74" i="9" l="1"/>
  <c r="W74" i="12"/>
  <c r="W74" i="8"/>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8" i="7"/>
  <c r="J37" i="7"/>
  <c r="G37" i="7"/>
  <c r="J33" i="7"/>
  <c r="G33" i="7"/>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4" i="7" l="1"/>
  <c r="I28" i="7"/>
  <c r="J28" i="7"/>
  <c r="J27" i="7"/>
  <c r="J22" i="7"/>
  <c r="J24" i="7"/>
  <c r="J20" i="7"/>
  <c r="I17" i="7"/>
  <c r="J16" i="7"/>
  <c r="I15" i="7"/>
  <c r="J13" i="7"/>
  <c r="J18" i="7"/>
  <c r="J30" i="7"/>
  <c r="I32" i="7"/>
  <c r="I41" i="6"/>
  <c r="N41" i="6"/>
  <c r="W12" i="6"/>
  <c r="J10" i="7" s="1"/>
  <c r="I16" i="7"/>
  <c r="J21" i="7"/>
  <c r="J29" i="7"/>
  <c r="I31" i="7"/>
  <c r="W13" i="6"/>
  <c r="J11" i="7" s="1"/>
  <c r="H13" i="7"/>
  <c r="J15" i="7"/>
  <c r="H17" i="7"/>
  <c r="G18" i="7"/>
  <c r="J19" i="7"/>
  <c r="H21" i="7"/>
  <c r="I21" i="7"/>
  <c r="G22" i="7"/>
  <c r="J23" i="7"/>
  <c r="H25" i="7"/>
  <c r="I25" i="7"/>
  <c r="G26" i="7"/>
  <c r="H29" i="7"/>
  <c r="G30" i="7"/>
  <c r="J31" i="7"/>
  <c r="H33" i="7"/>
  <c r="I33" i="7"/>
  <c r="G34" i="7"/>
  <c r="G35" i="7"/>
  <c r="H35" i="7"/>
  <c r="J35" i="7"/>
  <c r="H37" i="7"/>
  <c r="I37" i="7"/>
  <c r="G38" i="7"/>
  <c r="J41" i="6"/>
  <c r="O41" i="6"/>
  <c r="S14" i="6"/>
  <c r="I12" i="7" s="1"/>
  <c r="G13" i="7"/>
  <c r="I13" i="7"/>
  <c r="G14" i="7"/>
  <c r="J14" i="7"/>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I14" i="7"/>
  <c r="G15" i="7"/>
  <c r="I18" i="7"/>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<sst xmlns="http://schemas.openxmlformats.org/spreadsheetml/2006/main" count="205" uniqueCount="97">
  <si>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</si>
  <si>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</si>
  <si>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</si>
  <si>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</si>
  <si>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</si>
  <si>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</si>
  <si>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</si>
  <si>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</si>
  <si>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</si>
  <si>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</si>
  <si>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</si>
  <si>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</si>
  <si>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</si>
  <si>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</si>
  <si>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</si>
  <si>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</si>
  <si>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</si>
  <si>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</si>
  <si>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</si>
  <si>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</si>
  <si>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</si>
  <si>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</si>
  <si>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</si>
  <si>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</si>
  <si>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</si>
  <si>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</si>
  <si>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</si>
  <si>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</si>
  <si>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</si>
  <si>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</si>
  <si>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</si>
  <si>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</si>
  <si>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</si>
  <si>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</si>
  <si>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</si>
  <si>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</si>
  <si>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t>
  </si>
  <si>
    <t>JE</t>
  </si>
  <si>
    <t>JR</t>
  </si>
  <si>
    <t>EP</t>
  </si>
  <si>
    <t>ET</t>
  </si>
  <si>
    <t>NA</t>
  </si>
  <si>
    <t>Não Aplicável</t>
  </si>
  <si>
    <t>Link oficial:</t>
  </si>
  <si>
    <t>Livro Digital</t>
  </si>
  <si>
    <t>Exercícios Livro Digital</t>
  </si>
  <si>
    <t>Exercícios Sistema de Questões</t>
  </si>
  <si>
    <t>LÍNGUA PORTUGUESA</t>
  </si>
  <si>
    <t>MATEMÁTICA</t>
  </si>
  <si>
    <t>INFORMÁTICA</t>
  </si>
  <si>
    <t>CÂMARA DE FEIRA GRANDE</t>
  </si>
  <si>
    <t>FUCAP</t>
  </si>
  <si>
    <t>https://dhg1h5j42swfq.cloudfront.net/2020/06/11121819/db114ae36aa19b451b0e4605c07c81e1.pdf</t>
  </si>
  <si>
    <t>https://www.estrategiaconcursos.com.br/blog/concurso-camara-de-feira-grande-al/</t>
  </si>
  <si>
    <t>Língua Portuguesa 15; Matemática 05; Informática 05; Conhecimentos Específicos 15</t>
  </si>
  <si>
    <t>CONHECIMENTOS ESPECÍFICOS</t>
  </si>
  <si>
    <t>Leitura e interpretação de texto. Mensagem central e secundária. Linguagem. Espaço, tempo e foco na ficção narrativa.</t>
  </si>
  <si>
    <t>Coerência e Coesão. Classe, Estrutura, Formação e significação de vocábulos. Estrutura de Palavras</t>
  </si>
  <si>
    <t>Formação de Palavras. Significado de Palavras. Sintaxe. As Classes de Palavras: Adjetivo, Advérbio, Artigo, Preposição, Conjunção, Interjeição, Numeral, Pronomes, Substantivos, Verbos, Linguagem Figurada, Pontuação, Crase.</t>
  </si>
  <si>
    <t>Ortografia (atualizada conforme as regras do novo Acordo Ortográfico). Fonética e Grafema.</t>
  </si>
  <si>
    <t>Encontros vocálicos. Encontros Consonantais. Dígrafos. Separação de sílabas. Acentuação gráfica.</t>
  </si>
  <si>
    <t>Pontuação</t>
  </si>
  <si>
    <t>Morfossintaxe</t>
  </si>
  <si>
    <t>Período: classificação.</t>
  </si>
  <si>
    <t>Termo da oração: essenciais, integrantes e acessórios. Orações: coordenadas e subordinadas, Concordância nominal, Concordância verbal.</t>
  </si>
  <si>
    <t>Regência verbal. Emprego da crase</t>
  </si>
  <si>
    <t>Colocação dos pronomes átonos. Semântica. Sinônimos. Antônimos. Homônimos. Parônimos. Denotação e conotação</t>
  </si>
  <si>
    <t>Figura de linguagem. Figura de palavras: comparação, metáfora, Metonímia, Catacrese. Figura de construção: Elipse, Hipérbole, Pleonasmo, Silepse. Figuras de pensamento: Antítese, Eufemismo e Prosopopeia</t>
  </si>
  <si>
    <t>Conjunto dos números inteiros: a numeração decimal; operações e resoluções de problemas</t>
  </si>
  <si>
    <t>Operações (adição, subtração, multiplicação, divisão, potenciação e raiz quadrada). Múltiplos e divisores de um número natural: divisibilidade; máximo divisor comum; mínimo múltiplo comum</t>
  </si>
  <si>
    <t>Números fracionários: operações com números fracionários; resoluções de problemas. Frações e números decimais: operações com números decimais.</t>
  </si>
  <si>
    <t>Sistema Métrico Decimal: Perímetro de figuras planas. Áreas de figuras planas (triângulos, quadriláteros, círculos e polígonos regulares).</t>
  </si>
  <si>
    <t>Conjunto dos números racionais: Resolução de equações do 1º grau e 2º grau. Resolução de problemas</t>
  </si>
  <si>
    <t>Razão e proporção. Propriedades das proporções. Divisão proporcional. Regra de três simples. Porcentagem. Juros. Conjunto dos números reais: Operações com polinômios</t>
  </si>
  <si>
    <t>Produtos notáveis. Fatoração.</t>
  </si>
  <si>
    <t>Relações métricas e trigonométricas nos triângulos retângulos: aplicação do teorema de Pitágoras. Funções: Função do 1º grau. Função quadrática. Função exponencial. Função logarítmica</t>
  </si>
  <si>
    <t>Análise Combinatória Simples. Geometria sólida: prismas e pirâmides, cilindros e cones, esfera - áreas e volumes.</t>
  </si>
  <si>
    <t>Noções de estatísticas e probabilidade. Gráficos e tabelas para tratamento da informação. Possibilidades e chances.</t>
  </si>
  <si>
    <t>Conceitos básicos: novas tecnologias e aplicações, ferramentas e aplicativos, procedimentos de informática, tipos de computadores, conceitos de hardware e de software.</t>
  </si>
  <si>
    <t>Ambiente Windows (versões 7 e 8): noções de sistemas operacionais, programas e aplicativos e conceitos de organização e de gerenciamento de informações, arquivos, pastas e programas.</t>
  </si>
  <si>
    <t>Microsoft Office (versões 2003, 2007 e 2010): Word (editor de textos), Excel (planilhas), Power Point (apresentações), Outlook, OneNotee Lync.</t>
  </si>
  <si>
    <t>Redes de computadores: conceitos básicos, ferramentas, aplicativos e procedimentos de internet, extranet e intranet.</t>
  </si>
  <si>
    <t>Programas de navegação: Microsoft Internet Explorer, Mozilla Firefox, Google Chrome, Safari e Opera.</t>
  </si>
  <si>
    <t>Utilização de internet: Sítio s de busca e pesquisa, ambientes colaborativos. Redes sociais, computação nas nuvens (cloudcomputing)</t>
  </si>
  <si>
    <t>Segurança da informação: noções de vírus, worms e outras pragas virtuais, técnicas de fraude e invasão de sistemas, aplicativos (antivírus, firewall, antispyware etc.), procedimentos de segurança e backup.</t>
  </si>
  <si>
    <t>ANALISTA DE CONTROLE INTERNO</t>
  </si>
  <si>
    <t>ENSINO SUPERIOR</t>
  </si>
  <si>
    <t>Constituição Federal de 1988 (Título I - Dos Princípios Fundamentais - art. 1º a art. 4º; Título II - Dos Direitos e Garantias Fundamentais - art. 5º a art. 17; Título III - Da Organização do Estado - art. 18 a art. 41 )</t>
  </si>
  <si>
    <t>Noções de Direito Administrativo: Administração Pública Direta e Indireta; Órgãos e Entidades. Autarquias; Atos e fatos administrativos. Classificação dos Atos Administrativos. Elementos do Ato Administrativo. Validade e Eficácia dos Atos Administrativos. Atributos do Ato Administrativo. Formas de extinção dos Atos Administrativos. Atos Administrativos Inválidos; Lei nº 8.112, de 11 de dezembro de 1990 (regime jurídico do servidor público). Lei nº 8.027, de 12 de abril de 1990 (conduta do servidor público). Decreto nº 1.171, de 22 de junho de 1994 (código de ética do servidor público civil). Lei nº 8.429, de 2 de junho de 1992 (lei da improbidade administrativa)</t>
  </si>
  <si>
    <t>Noções de contabilidade pública. Lei nº 8.666, de 21 de junho de 1993 (licitações e contratos). Demonstração de resultado do exercício (DRE). Balanço patrimonial (BP).</t>
  </si>
  <si>
    <t>Noções de auditoria. Lei complementar nº 101, de 4 de maio de 2000 (lei da responsabilidade fiscal)</t>
  </si>
  <si>
    <t>Decreto-lei nº 9.295, de 27 de maio de 1946 (regulamenta as atribuições de contador)</t>
  </si>
  <si>
    <t>Noções de controle interno</t>
  </si>
  <si>
    <t>Receitas e despesas públicas. Lei de Diretrizes Orçamentárias - LDO. Plano plurianual (PPA). Orçamento público.</t>
  </si>
  <si>
    <t>Noções de tributação. Imposto sobre serviços - ISS</t>
  </si>
  <si>
    <t>Ética profissional</t>
  </si>
  <si>
    <t>Lei Orgânica do Municio de Feira Grande-AL e Regimento Interno da Câmara Municipal de Feira Grande-AL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</si>
</sst>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166" fontId="16" fillId="2"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14" fontId="16" fillId="2" borderId="1" xfId="0" applyNumberFormat="1"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57">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MATEMÁTICA</c:v>
                </c:pt>
                <c:pt idx="2">
                  <c:v>INFORMÁTICA</c:v>
                </c:pt>
                <c:pt idx="3">
                  <c:v>CONHECIMENTOS ESPECÍFICOS</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Estatísticas!$H$9:$H$12</c:f>
              <c:numCache>
                <c:formatCode>0%</c:formatCode>
                <c:ptCount val="4"/>
                <c:pt idx="0">
                  <c:v>0</c:v>
                </c:pt>
                <c:pt idx="1">
                  <c:v>0</c:v>
                </c:pt>
                <c:pt idx="2">
                  <c:v>0</c:v>
                </c:pt>
                <c:pt idx="3">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MATEMÁTICA</c:v>
                </c:pt>
                <c:pt idx="2">
                  <c:v>INFORMÁTICA</c:v>
                </c:pt>
                <c:pt idx="3">
                  <c:v>CONHECIMENTOS ESPECÍFICOS</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Estatísticas!$J$9:$J$12</c:f>
              <c:numCache>
                <c:formatCode>0%</c:formatCode>
                <c:ptCount val="4"/>
                <c:pt idx="0">
                  <c:v>0</c:v>
                </c:pt>
                <c:pt idx="1">
                  <c:v>0</c:v>
                </c:pt>
                <c:pt idx="2">
                  <c:v>0</c:v>
                </c:pt>
                <c:pt idx="3">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MATEMÁTICA</c:v>
                </c:pt>
                <c:pt idx="2">
                  <c:v>INFORMÁTICA</c:v>
                </c:pt>
                <c:pt idx="3">
                  <c:v>CONHECIMENTOS ESPECÍFICOS</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Estatísticas!$G$9:$G$12</c:f>
              <c:numCache>
                <c:formatCode>0%</c:formatCode>
                <c:ptCount val="4"/>
                <c:pt idx="0">
                  <c:v>0</c:v>
                </c:pt>
                <c:pt idx="1">
                  <c:v>0</c:v>
                </c:pt>
                <c:pt idx="2">
                  <c:v>0</c:v>
                </c:pt>
                <c:pt idx="3">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MATEMÁTICA</c:v>
                </c:pt>
                <c:pt idx="2">
                  <c:v>INFORMÁTICA</c:v>
                </c:pt>
                <c:pt idx="3">
                  <c:v>CONHECIMENTOS ESPECÍFICOS</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Estatísticas!$I$9:$I$12</c:f>
              <c:numCache>
                <c:formatCode>0%</c:formatCode>
                <c:ptCount val="4"/>
                <c:pt idx="0">
                  <c:v>0</c:v>
                </c:pt>
                <c:pt idx="1">
                  <c:v>0</c:v>
                </c:pt>
                <c:pt idx="2">
                  <c:v>0</c:v>
                </c:pt>
                <c:pt idx="3">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estrategiaconcursos.com.br/blog/concurso-camara-de-feira-grande-al/"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532990</xdr:colOff>
      <xdr:row>6</xdr:row>
      <xdr:rowOff>152400</xdr:rowOff>
    </xdr:from>
    <xdr:to>
      <xdr:col>19</xdr:col>
      <xdr:colOff>95250</xdr:colOff>
      <xdr:row>38</xdr:row>
      <xdr:rowOff>38100</xdr:rowOff>
    </xdr:to>
    <xdr:pic>
      <xdr:nvPicPr>
        <xdr:cNvPr id="6" name="Imagem 5">
          <a:hlinkClick xmlns:r="http://schemas.openxmlformats.org/officeDocument/2006/relationships" r:id="rId7"/>
          <a:extLst>
            <a:ext uri="{FF2B5EF4-FFF2-40B4-BE49-F238E27FC236}">
              <a16:creationId xmlns:a16="http://schemas.microsoft.com/office/drawing/2014/main" id="{BA8BE6AB-C3EB-4F8C-8F83-7949EC676CA2}"/>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42590" y="1295400"/>
          <a:ext cx="10535060" cy="5981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1</xdr:col>
      <xdr:colOff>0</xdr:colOff>
      <xdr:row>6</xdr:row>
      <xdr:rowOff>142876</xdr:rowOff>
    </xdr:from>
    <xdr:to>
      <xdr:col>4</xdr:col>
      <xdr:colOff>57150</xdr:colOff>
      <xdr:row>33</xdr:row>
      <xdr:rowOff>66676</xdr:rowOff>
    </xdr:to>
    <xdr:pic>
      <xdr:nvPicPr>
        <xdr:cNvPr id="4" name="Imagem 3">
          <a:extLst>
            <a:ext uri="{FF2B5EF4-FFF2-40B4-BE49-F238E27FC236}">
              <a16:creationId xmlns:a16="http://schemas.microsoft.com/office/drawing/2014/main" id="{984634F6-D13C-4973-A45E-C902EF50086E}"/>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609600" y="1285876"/>
          <a:ext cx="1885950" cy="5067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32</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23</xdr:row>
      <xdr:rowOff>238125</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23</xdr:row>
      <xdr:rowOff>238125</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20</xdr:row>
      <xdr:rowOff>666750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MATEMÁTICA</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20</xdr:row>
      <xdr:rowOff>666750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MATEMÁTICA</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19</xdr:row>
      <xdr:rowOff>571500</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INFORMÁTICA</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19</xdr:row>
      <xdr:rowOff>571500</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INFORMÁTICA</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16</xdr:row>
      <xdr:rowOff>142875</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16</xdr:row>
      <xdr:rowOff>142875</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0/06/11121819/db114ae36aa19b451b0e4605c07c81e1.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TzG6jJZxMsWckSEP2cVHC1GRCxz74pQMkq6MZZB7nlM1fDmajqei/e21cdfFIKsmqFxkxxeil++JY2sUbP3NzA==" saltValue="/TshvkQhl/Haxc829w4+tQ=="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5"/>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4" t="s">
        <v>30</v>
      </c>
      <c r="C8" s="104"/>
      <c r="D8" s="104"/>
      <c r="G8" s="35" t="s">
        <v>32</v>
      </c>
      <c r="H8" s="102" t="s">
        <v>50</v>
      </c>
      <c r="I8" s="102"/>
      <c r="J8" s="102"/>
      <c r="K8" s="102"/>
      <c r="L8" s="102"/>
      <c r="M8" s="102"/>
      <c r="N8" s="102"/>
      <c r="O8" s="102"/>
      <c r="P8" s="102"/>
      <c r="S8" s="106" t="s">
        <v>12</v>
      </c>
      <c r="T8" s="106"/>
      <c r="U8" s="106"/>
    </row>
    <row r="9" spans="1:23" ht="15" customHeight="1" x14ac:dyDescent="0.25">
      <c r="B9" s="104"/>
      <c r="C9" s="104"/>
      <c r="D9" s="104"/>
      <c r="G9" s="35" t="s">
        <v>24</v>
      </c>
      <c r="H9" s="109">
        <v>43993</v>
      </c>
      <c r="I9" s="102"/>
      <c r="J9" s="102"/>
      <c r="K9" s="102"/>
      <c r="L9" s="102"/>
      <c r="M9" s="102"/>
      <c r="N9" s="102"/>
      <c r="O9" s="102"/>
      <c r="P9" s="102"/>
      <c r="S9" s="105"/>
      <c r="T9" s="105"/>
      <c r="U9" s="105"/>
    </row>
    <row r="10" spans="1:23" ht="15" customHeight="1" x14ac:dyDescent="0.25">
      <c r="B10" s="104"/>
      <c r="C10" s="104"/>
      <c r="D10" s="104"/>
      <c r="G10" s="35" t="s">
        <v>3</v>
      </c>
      <c r="H10" s="102" t="s">
        <v>51</v>
      </c>
      <c r="I10" s="102"/>
      <c r="J10" s="102"/>
      <c r="K10" s="102"/>
      <c r="L10" s="102"/>
      <c r="M10" s="102"/>
      <c r="N10" s="102"/>
      <c r="O10" s="102"/>
      <c r="P10" s="102"/>
      <c r="S10" s="105"/>
      <c r="T10" s="105"/>
      <c r="U10" s="105"/>
    </row>
    <row r="11" spans="1:23" ht="15" customHeight="1" x14ac:dyDescent="0.25">
      <c r="B11" s="104"/>
      <c r="C11" s="104"/>
      <c r="D11" s="104"/>
      <c r="G11" s="35" t="s">
        <v>43</v>
      </c>
      <c r="H11" s="110" t="s">
        <v>52</v>
      </c>
      <c r="I11" s="110"/>
      <c r="J11" s="110"/>
      <c r="K11" s="110"/>
      <c r="L11" s="110"/>
      <c r="M11" s="110"/>
      <c r="N11" s="110"/>
      <c r="O11" s="110"/>
      <c r="P11" s="110"/>
      <c r="S11" s="105"/>
      <c r="T11" s="105"/>
      <c r="U11" s="105"/>
    </row>
    <row r="12" spans="1:23" ht="15" customHeight="1" x14ac:dyDescent="0.25">
      <c r="B12" s="104"/>
      <c r="C12" s="104"/>
      <c r="D12" s="104"/>
      <c r="G12" s="36"/>
      <c r="H12" s="36"/>
      <c r="I12" s="36"/>
      <c r="J12" s="36"/>
      <c r="K12" s="36"/>
      <c r="L12" s="36"/>
      <c r="M12" s="36"/>
      <c r="N12" s="36"/>
      <c r="O12" s="36"/>
      <c r="P12" s="36"/>
      <c r="S12" s="105"/>
      <c r="T12" s="105"/>
      <c r="U12" s="105"/>
    </row>
    <row r="13" spans="1:23" ht="15" customHeight="1" x14ac:dyDescent="0.25">
      <c r="B13" s="104"/>
      <c r="C13" s="104"/>
      <c r="D13" s="104"/>
      <c r="G13" s="35" t="s">
        <v>5</v>
      </c>
      <c r="H13" s="102" t="s">
        <v>85</v>
      </c>
      <c r="I13" s="102"/>
      <c r="J13" s="102"/>
      <c r="K13" s="102"/>
      <c r="L13" s="102"/>
      <c r="M13" s="102"/>
      <c r="N13" s="102"/>
      <c r="O13" s="102"/>
      <c r="P13" s="102"/>
      <c r="S13" s="105"/>
      <c r="T13" s="105"/>
      <c r="U13" s="105"/>
    </row>
    <row r="14" spans="1:23" ht="15" customHeight="1" x14ac:dyDescent="0.25">
      <c r="B14" s="104"/>
      <c r="C14" s="104"/>
      <c r="D14" s="104"/>
      <c r="G14" s="35" t="s">
        <v>6</v>
      </c>
      <c r="H14" s="102"/>
      <c r="I14" s="102"/>
      <c r="J14" s="102"/>
      <c r="K14" s="102"/>
      <c r="L14" s="102"/>
      <c r="M14" s="102"/>
      <c r="N14" s="102"/>
      <c r="O14" s="102"/>
      <c r="P14" s="102"/>
      <c r="S14" s="105"/>
      <c r="T14" s="105"/>
      <c r="U14" s="105"/>
    </row>
    <row r="15" spans="1:23" ht="15" customHeight="1" x14ac:dyDescent="0.25">
      <c r="B15" s="104"/>
      <c r="C15" s="104"/>
      <c r="D15" s="104"/>
      <c r="G15" s="35" t="s">
        <v>7</v>
      </c>
      <c r="H15" s="102"/>
      <c r="I15" s="102"/>
      <c r="J15" s="102"/>
      <c r="K15" s="102"/>
      <c r="L15" s="102"/>
      <c r="M15" s="102"/>
      <c r="N15" s="102"/>
      <c r="O15" s="102"/>
      <c r="P15" s="102"/>
      <c r="S15" s="105"/>
      <c r="T15" s="105"/>
      <c r="U15" s="105"/>
    </row>
    <row r="16" spans="1:23" ht="15" customHeight="1" x14ac:dyDescent="0.25">
      <c r="B16" s="104"/>
      <c r="C16" s="104"/>
      <c r="D16" s="104"/>
      <c r="G16" s="35" t="s">
        <v>8</v>
      </c>
      <c r="H16" s="102" t="s">
        <v>86</v>
      </c>
      <c r="I16" s="102"/>
      <c r="J16" s="102"/>
      <c r="K16" s="102"/>
      <c r="L16" s="102"/>
      <c r="M16" s="102"/>
      <c r="N16" s="102"/>
      <c r="O16" s="102"/>
      <c r="P16" s="102"/>
      <c r="S16" s="105"/>
      <c r="T16" s="105"/>
      <c r="U16" s="105"/>
    </row>
    <row r="17" spans="2:23" ht="15" customHeight="1" x14ac:dyDescent="0.25">
      <c r="B17" s="104"/>
      <c r="C17" s="104"/>
      <c r="D17" s="104"/>
      <c r="G17" s="35" t="s">
        <v>9</v>
      </c>
      <c r="H17" s="103">
        <v>1800</v>
      </c>
      <c r="I17" s="102"/>
      <c r="J17" s="102"/>
      <c r="K17" s="102"/>
      <c r="L17" s="102"/>
      <c r="M17" s="102"/>
      <c r="N17" s="102"/>
      <c r="O17" s="102"/>
      <c r="P17" s="102"/>
      <c r="S17" s="105"/>
      <c r="T17" s="105"/>
      <c r="U17" s="105"/>
    </row>
    <row r="18" spans="2:23" ht="15" customHeight="1" x14ac:dyDescent="0.25">
      <c r="B18" s="104"/>
      <c r="C18" s="104"/>
      <c r="D18" s="104"/>
      <c r="G18" s="35" t="s">
        <v>10</v>
      </c>
      <c r="H18" s="102">
        <v>1</v>
      </c>
      <c r="I18" s="102"/>
      <c r="J18" s="102"/>
      <c r="K18" s="102"/>
      <c r="L18" s="102"/>
      <c r="M18" s="102"/>
      <c r="N18" s="102"/>
      <c r="O18" s="102"/>
      <c r="P18" s="102"/>
      <c r="S18" s="105"/>
      <c r="T18" s="105"/>
      <c r="U18" s="105"/>
    </row>
    <row r="19" spans="2:23" ht="15" customHeight="1" x14ac:dyDescent="0.25">
      <c r="B19" s="104"/>
      <c r="C19" s="104"/>
      <c r="D19" s="104"/>
      <c r="G19" s="36"/>
      <c r="H19" s="36"/>
      <c r="I19" s="36"/>
      <c r="J19" s="36"/>
      <c r="K19" s="36"/>
      <c r="L19" s="36"/>
      <c r="M19" s="36"/>
      <c r="N19" s="36"/>
      <c r="O19" s="36"/>
      <c r="P19" s="36"/>
    </row>
    <row r="20" spans="2:23" ht="15" customHeight="1" x14ac:dyDescent="0.25">
      <c r="B20" s="104"/>
      <c r="C20" s="104"/>
      <c r="D20" s="104"/>
      <c r="G20" s="35" t="s">
        <v>33</v>
      </c>
      <c r="H20" s="109">
        <v>44013</v>
      </c>
      <c r="I20" s="102"/>
      <c r="J20" s="102"/>
      <c r="K20" s="102"/>
      <c r="L20" s="102"/>
      <c r="M20" s="102"/>
      <c r="N20" s="102"/>
      <c r="O20" s="102"/>
      <c r="P20" s="102"/>
    </row>
    <row r="21" spans="2:23" ht="15" customHeight="1" x14ac:dyDescent="0.25">
      <c r="B21" s="104"/>
      <c r="C21" s="104"/>
      <c r="D21" s="104"/>
      <c r="G21" s="35" t="s">
        <v>34</v>
      </c>
      <c r="H21" s="120">
        <v>80</v>
      </c>
      <c r="I21" s="121"/>
      <c r="J21" s="121"/>
      <c r="K21" s="121"/>
      <c r="L21" s="121"/>
      <c r="M21" s="121"/>
      <c r="N21" s="121"/>
      <c r="O21" s="121"/>
      <c r="P21" s="121"/>
      <c r="T21" s="22"/>
    </row>
    <row r="22" spans="2:23" ht="15" customHeight="1" x14ac:dyDescent="0.25">
      <c r="B22" s="104"/>
      <c r="C22" s="104"/>
      <c r="D22" s="104"/>
      <c r="G22" s="36"/>
      <c r="H22" s="36"/>
      <c r="I22" s="36"/>
      <c r="J22" s="36"/>
      <c r="K22" s="36"/>
      <c r="L22" s="36"/>
      <c r="M22" s="36"/>
      <c r="N22" s="36"/>
      <c r="O22" s="36"/>
      <c r="P22" s="36"/>
    </row>
    <row r="23" spans="2:23" ht="15" customHeight="1" x14ac:dyDescent="0.25">
      <c r="B23" s="104"/>
      <c r="C23" s="104"/>
      <c r="D23" s="104"/>
      <c r="G23" s="35" t="s">
        <v>35</v>
      </c>
      <c r="H23" s="109">
        <v>44052</v>
      </c>
      <c r="I23" s="102"/>
      <c r="J23" s="102"/>
      <c r="K23" s="102"/>
      <c r="L23" s="102"/>
      <c r="M23" s="102"/>
      <c r="N23" s="102"/>
      <c r="O23" s="102"/>
      <c r="P23" s="102"/>
    </row>
    <row r="24" spans="2:23" ht="15" customHeight="1" x14ac:dyDescent="0.25">
      <c r="B24" s="104"/>
      <c r="C24" s="104"/>
      <c r="D24" s="104"/>
      <c r="G24" s="35" t="s">
        <v>4</v>
      </c>
      <c r="H24" s="101"/>
      <c r="I24" s="101"/>
      <c r="J24" s="101"/>
      <c r="K24" s="101"/>
      <c r="L24" s="101"/>
      <c r="M24" s="101"/>
      <c r="N24" s="101"/>
      <c r="O24" s="101"/>
      <c r="P24" s="101"/>
    </row>
    <row r="25" spans="2:23" ht="15" customHeight="1" x14ac:dyDescent="0.25">
      <c r="B25" s="104"/>
      <c r="C25" s="104"/>
      <c r="D25" s="104"/>
      <c r="G25" s="108" t="s">
        <v>11</v>
      </c>
      <c r="H25" s="107" t="s">
        <v>54</v>
      </c>
      <c r="I25" s="107"/>
      <c r="J25" s="107"/>
      <c r="K25" s="107"/>
      <c r="L25" s="107"/>
      <c r="M25" s="107"/>
      <c r="N25" s="107"/>
      <c r="O25" s="107"/>
      <c r="P25" s="107"/>
      <c r="R25" s="67" t="s">
        <v>31</v>
      </c>
    </row>
    <row r="26" spans="2:23" ht="15" customHeight="1" x14ac:dyDescent="0.25">
      <c r="B26" s="104"/>
      <c r="C26" s="104"/>
      <c r="D26" s="104"/>
      <c r="G26" s="108"/>
      <c r="H26" s="107"/>
      <c r="I26" s="107"/>
      <c r="J26" s="107"/>
      <c r="K26" s="107"/>
      <c r="L26" s="107"/>
      <c r="M26" s="107"/>
      <c r="N26" s="107"/>
      <c r="O26" s="107"/>
      <c r="P26" s="107"/>
      <c r="R26" s="111" t="s">
        <v>53</v>
      </c>
      <c r="S26" s="112"/>
      <c r="T26" s="112"/>
      <c r="U26" s="113"/>
      <c r="W26" s="21"/>
    </row>
    <row r="27" spans="2:23" ht="15" customHeight="1" x14ac:dyDescent="0.25">
      <c r="B27" s="104"/>
      <c r="C27" s="104"/>
      <c r="D27" s="104"/>
      <c r="G27" s="108"/>
      <c r="H27" s="107"/>
      <c r="I27" s="107"/>
      <c r="J27" s="107"/>
      <c r="K27" s="107"/>
      <c r="L27" s="107"/>
      <c r="M27" s="107"/>
      <c r="N27" s="107"/>
      <c r="O27" s="107"/>
      <c r="P27" s="107"/>
      <c r="R27" s="114"/>
      <c r="S27" s="115"/>
      <c r="T27" s="115"/>
      <c r="U27" s="116"/>
      <c r="W27" s="21"/>
    </row>
    <row r="28" spans="2:23" ht="15" customHeight="1" x14ac:dyDescent="0.25">
      <c r="B28" s="104"/>
      <c r="C28" s="104"/>
      <c r="D28" s="104"/>
      <c r="G28" s="108"/>
      <c r="H28" s="107"/>
      <c r="I28" s="107"/>
      <c r="J28" s="107"/>
      <c r="K28" s="107"/>
      <c r="L28" s="107"/>
      <c r="M28" s="107"/>
      <c r="N28" s="107"/>
      <c r="O28" s="107"/>
      <c r="P28" s="107"/>
      <c r="R28" s="114"/>
      <c r="S28" s="115"/>
      <c r="T28" s="115"/>
      <c r="U28" s="116"/>
      <c r="W28" s="21"/>
    </row>
    <row r="29" spans="2:23" ht="15" customHeight="1" x14ac:dyDescent="0.25">
      <c r="B29" s="104"/>
      <c r="C29" s="104"/>
      <c r="D29" s="104"/>
      <c r="G29" s="108"/>
      <c r="H29" s="107"/>
      <c r="I29" s="107"/>
      <c r="J29" s="107"/>
      <c r="K29" s="107"/>
      <c r="L29" s="107"/>
      <c r="M29" s="107"/>
      <c r="N29" s="107"/>
      <c r="O29" s="107"/>
      <c r="P29" s="107"/>
      <c r="R29" s="114"/>
      <c r="S29" s="115"/>
      <c r="T29" s="115"/>
      <c r="U29" s="116"/>
      <c r="W29" s="21"/>
    </row>
    <row r="30" spans="2:23" ht="15" customHeight="1" x14ac:dyDescent="0.25">
      <c r="B30" s="104"/>
      <c r="C30" s="104"/>
      <c r="D30" s="104"/>
      <c r="G30" s="108"/>
      <c r="H30" s="107"/>
      <c r="I30" s="107"/>
      <c r="J30" s="107"/>
      <c r="K30" s="107"/>
      <c r="L30" s="107"/>
      <c r="M30" s="107"/>
      <c r="N30" s="107"/>
      <c r="O30" s="107"/>
      <c r="P30" s="107"/>
      <c r="R30" s="114"/>
      <c r="S30" s="115"/>
      <c r="T30" s="115"/>
      <c r="U30" s="116"/>
      <c r="W30" s="21"/>
    </row>
    <row r="31" spans="2:23" ht="15" customHeight="1" x14ac:dyDescent="0.25">
      <c r="B31" s="104"/>
      <c r="C31" s="104"/>
      <c r="D31" s="104"/>
      <c r="G31" s="108"/>
      <c r="H31" s="107"/>
      <c r="I31" s="107"/>
      <c r="J31" s="107"/>
      <c r="K31" s="107"/>
      <c r="L31" s="107"/>
      <c r="M31" s="107"/>
      <c r="N31" s="107"/>
      <c r="O31" s="107"/>
      <c r="P31" s="107"/>
      <c r="R31" s="114"/>
      <c r="S31" s="115"/>
      <c r="T31" s="115"/>
      <c r="U31" s="116"/>
      <c r="W31" s="21"/>
    </row>
    <row r="32" spans="2:23" ht="15" customHeight="1" x14ac:dyDescent="0.25">
      <c r="B32" s="104"/>
      <c r="C32" s="104"/>
      <c r="D32" s="104"/>
      <c r="G32" s="108"/>
      <c r="H32" s="107"/>
      <c r="I32" s="107"/>
      <c r="J32" s="107"/>
      <c r="K32" s="107"/>
      <c r="L32" s="107"/>
      <c r="M32" s="107"/>
      <c r="N32" s="107"/>
      <c r="O32" s="107"/>
      <c r="P32" s="107"/>
      <c r="R32" s="114"/>
      <c r="S32" s="115"/>
      <c r="T32" s="115"/>
      <c r="U32" s="116"/>
      <c r="W32" s="21"/>
    </row>
    <row r="33" spans="2:23" ht="15" customHeight="1" x14ac:dyDescent="0.25">
      <c r="B33" s="104"/>
      <c r="C33" s="104"/>
      <c r="D33" s="104"/>
      <c r="G33" s="108"/>
      <c r="H33" s="107"/>
      <c r="I33" s="107"/>
      <c r="J33" s="107"/>
      <c r="K33" s="107"/>
      <c r="L33" s="107"/>
      <c r="M33" s="107"/>
      <c r="N33" s="107"/>
      <c r="O33" s="107"/>
      <c r="P33" s="107"/>
      <c r="R33" s="117"/>
      <c r="S33" s="118"/>
      <c r="T33" s="118"/>
      <c r="U33" s="119"/>
      <c r="W33" s="21"/>
    </row>
    <row r="34" spans="2:23" ht="15" customHeight="1" x14ac:dyDescent="0.25"/>
    <row r="35" spans="2:23" ht="15" hidden="1" customHeight="1" x14ac:dyDescent="0.25"/>
  </sheetData>
  <sheetProtection algorithmName="SHA-512" hashValue="BoZVPkzGTgRz+Ae6cdBnXT9A5ufKslS8GxzZMc5txBWAiKmDblCXtZs5ONeeldg/ih4hOnoXwblmBubWERPntA==" saltValue="WuUfdm7rNcR8SVQYOtyBNw==" spinCount="100000" sheet="1" objects="1" scenarios="1" insertHyperlinks="0" selectLockedCells="1"/>
  <mergeCells count="20">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 ref="H24:P24"/>
    <mergeCell ref="H16:P16"/>
    <mergeCell ref="H17:P17"/>
    <mergeCell ref="H18:P18"/>
    <mergeCell ref="B8:D33"/>
  </mergeCells>
  <hyperlinks>
    <hyperlink ref="H11:P11" r:id="rId1" display="https://dhg1h5j42swfq.cloudfront.net/2020/06/11121819/db114ae36aa19b451b0e4605c07c81e1.pdf" xr:uid="{09079518-978C-42A8-9EC8-831A16784E6F}"/>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F14" sqref="F14"/>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45</v>
      </c>
      <c r="R8" s="130"/>
      <c r="S8" s="130"/>
      <c r="T8" s="43"/>
      <c r="U8" s="130" t="s">
        <v>46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44</v>
      </c>
      <c r="J10" s="45" t="s">
        <v>14</v>
      </c>
      <c r="K10" s="46"/>
      <c r="L10" s="45" t="s">
        <v>15</v>
      </c>
      <c r="M10" s="45" t="s">
        <v>16</v>
      </c>
      <c r="N10" s="45" t="s">
        <v>17</v>
      </c>
      <c r="O10" s="45" t="s">
        <v>18</v>
      </c>
      <c r="P10" s="46"/>
      <c r="Q10" s="45" t="s">
        <v>0</v>
      </c>
      <c r="R10" s="45" t="s">
        <v>19</v>
      </c>
      <c r="S10" s="45" t="s">
        <v>36</v>
      </c>
      <c r="T10" s="46"/>
      <c r="U10" s="45" t="s">
        <v>0</v>
      </c>
      <c r="V10" s="45" t="s">
        <v>19</v>
      </c>
      <c r="W10" s="45" t="s">
        <v>36</v>
      </c>
      <c r="Y10" s="129"/>
      <c r="Z10" s="129"/>
    </row>
    <row r="11" spans="1:27" x14ac:dyDescent="0.25">
      <c r="E11" s="47">
        <v>1</v>
      </c>
      <c r="F11" s="59" t="s">
        <v>47</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48</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14" si="0">IF(ISNUMBER(R12/Q12),R12/Q12,"")</f>
        <v/>
      </c>
      <c r="T12" s="43"/>
      <c r="U12" s="53" t="str">
        <f>'D2'!$U$74</f>
        <v/>
      </c>
      <c r="V12" s="53" t="str">
        <f>'D2'!$V$74</f>
        <v/>
      </c>
      <c r="W12" s="52" t="str">
        <f t="shared" ref="W12:W14" si="1">IF(ISNUMBER(V12/U12),V12/U12,"")</f>
        <v/>
      </c>
      <c r="Y12" s="129"/>
      <c r="Z12" s="129"/>
    </row>
    <row r="13" spans="1:27" x14ac:dyDescent="0.25">
      <c r="E13" s="47">
        <v>3</v>
      </c>
      <c r="F13" s="59" t="s">
        <v>49</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t="s">
        <v>55</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x14ac:dyDescent="0.25">
      <c r="E15" s="47">
        <v>5</v>
      </c>
      <c r="F15" s="59"/>
      <c r="G15" s="48"/>
      <c r="H15" s="49"/>
      <c r="I15" s="49"/>
      <c r="J15" s="49"/>
      <c r="K15" s="43"/>
      <c r="L15" s="49"/>
      <c r="M15" s="49"/>
      <c r="N15" s="49"/>
      <c r="O15" s="49"/>
      <c r="P15" s="43"/>
      <c r="Q15" s="50"/>
      <c r="R15" s="50"/>
      <c r="S15" s="49"/>
      <c r="T15" s="43"/>
      <c r="U15" s="50"/>
      <c r="V15" s="50"/>
      <c r="W15" s="49"/>
      <c r="Y15" s="129"/>
      <c r="Z15" s="129"/>
    </row>
    <row r="16" spans="1:27" x14ac:dyDescent="0.25">
      <c r="E16" s="51">
        <v>6</v>
      </c>
      <c r="F16" s="60"/>
      <c r="G16" s="48"/>
      <c r="H16" s="52"/>
      <c r="I16" s="52"/>
      <c r="J16" s="52"/>
      <c r="K16" s="43"/>
      <c r="L16" s="52"/>
      <c r="M16" s="52"/>
      <c r="N16" s="52"/>
      <c r="O16" s="52"/>
      <c r="P16" s="43"/>
      <c r="Q16" s="53"/>
      <c r="R16" s="53"/>
      <c r="S16" s="52"/>
      <c r="T16" s="43"/>
      <c r="U16" s="53"/>
      <c r="V16" s="53"/>
      <c r="W16" s="52"/>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VwAlDe5d33mhlI/V2jAvbBMml/2VWU486rA5evgqtxe+VeTkiLowMRTjKna8OgpRE+YvFPuNIOLwk5g8Gl8ijA==" saltValue="UDOTrWasUg+aaNQslrqy9Q=="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56" priority="13" operator="equal">
      <formula>"A"</formula>
    </cfRule>
    <cfRule type="cellIs" dxfId="55" priority="14" operator="equal">
      <formula>"U"</formula>
    </cfRule>
    <cfRule type="cellIs" dxfId="54" priority="15" operator="equal">
      <formula>"OK"</formula>
    </cfRule>
  </conditionalFormatting>
  <conditionalFormatting sqref="L10:O10 H13:I13 H17:I17 H21:I21 H25:I25">
    <cfRule type="cellIs" dxfId="53" priority="22" operator="equal">
      <formula>"A"</formula>
    </cfRule>
    <cfRule type="cellIs" dxfId="52" priority="23" operator="equal">
      <formula>"U"</formula>
    </cfRule>
    <cfRule type="cellIs" dxfId="51" priority="24" operator="equal">
      <formula>"OK"</formula>
    </cfRule>
  </conditionalFormatting>
  <conditionalFormatting sqref="L9:O9">
    <cfRule type="cellIs" dxfId="50" priority="25" operator="equal">
      <formula>"A"</formula>
    </cfRule>
    <cfRule type="cellIs" dxfId="49" priority="26" operator="equal">
      <formula>"U"</formula>
    </cfRule>
    <cfRule type="cellIs" dxfId="48" priority="27" operator="equal">
      <formula>"OK"</formula>
    </cfRule>
  </conditionalFormatting>
  <conditionalFormatting sqref="J13 J17 J21 J25">
    <cfRule type="cellIs" dxfId="47" priority="19" operator="equal">
      <formula>"A"</formula>
    </cfRule>
    <cfRule type="cellIs" dxfId="46" priority="20" operator="equal">
      <formula>"U"</formula>
    </cfRule>
    <cfRule type="cellIs" dxfId="45" priority="21" operator="equal">
      <formula>"OK"</formula>
    </cfRule>
  </conditionalFormatting>
  <conditionalFormatting sqref="L11:O11 L13:N13 L17:N17 L21:N21 L25:N25 L15:O15 L19:O19 L23:O23">
    <cfRule type="cellIs" dxfId="44" priority="16" operator="equal">
      <formula>"A"</formula>
    </cfRule>
    <cfRule type="cellIs" dxfId="43" priority="17" operator="equal">
      <formula>"U"</formula>
    </cfRule>
    <cfRule type="cellIs" dxfId="42" priority="18" operator="equal">
      <formula>"OK"</formula>
    </cfRule>
  </conditionalFormatting>
  <conditionalFormatting sqref="O27 O29 O31 O33 O35 O37 O39">
    <cfRule type="cellIs" dxfId="41" priority="1" operator="equal">
      <formula>"A"</formula>
    </cfRule>
    <cfRule type="cellIs" dxfId="40" priority="2" operator="equal">
      <formula>"U"</formula>
    </cfRule>
    <cfRule type="cellIs" dxfId="39" priority="3" operator="equal">
      <formula>"OK"</formula>
    </cfRule>
  </conditionalFormatting>
  <conditionalFormatting sqref="H27:I27 H29:I29 H31:I31 H33:I33 H35:I35 H37:I37 H39:I39">
    <cfRule type="cellIs" dxfId="38" priority="10" operator="equal">
      <formula>"A"</formula>
    </cfRule>
    <cfRule type="cellIs" dxfId="37" priority="11" operator="equal">
      <formula>"U"</formula>
    </cfRule>
    <cfRule type="cellIs" dxfId="36" priority="12" operator="equal">
      <formula>"OK"</formula>
    </cfRule>
  </conditionalFormatting>
  <conditionalFormatting sqref="J27 J29 J31 J33 J35 J37 J39">
    <cfRule type="cellIs" dxfId="35" priority="7" operator="equal">
      <formula>"A"</formula>
    </cfRule>
    <cfRule type="cellIs" dxfId="34" priority="8" operator="equal">
      <formula>"U"</formula>
    </cfRule>
    <cfRule type="cellIs" dxfId="33" priority="9" operator="equal">
      <formula>"OK"</formula>
    </cfRule>
  </conditionalFormatting>
  <conditionalFormatting sqref="L27:N27 L29:N29 L31:N31 L33:N33 L35:N35 L37:N37 L39:N39">
    <cfRule type="cellIs" dxfId="32" priority="4" operator="equal">
      <formula>"A"</formula>
    </cfRule>
    <cfRule type="cellIs" dxfId="31" priority="5" operator="equal">
      <formula>"U"</formula>
    </cfRule>
    <cfRule type="cellIs" dxfId="30" priority="6" operator="equal">
      <formula>"OK"</formula>
    </cfRule>
  </conditionalFormatting>
  <hyperlinks>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73"/>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37</v>
      </c>
      <c r="H8" s="79" t="s">
        <v>38</v>
      </c>
      <c r="I8" s="79" t="s">
        <v>39</v>
      </c>
      <c r="J8" s="80" t="s">
        <v>40</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MATEMÁTICA</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INFORMÁTICA</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CONHECIMENTOS ESPECÍFICOS</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f>Disciplinas!F15</f>
        <v>0</v>
      </c>
      <c r="E13" s="131"/>
      <c r="F13" s="131"/>
      <c r="G13" s="82">
        <f>IF(ISNUMBER(AVERAGE(Disciplinas!H15:J15)),AVERAGE(Disciplinas!H15:J15),0)</f>
        <v>0</v>
      </c>
      <c r="H13" s="82">
        <f>IF(ISNUMBER(AVERAGE(Disciplinas!L15:O15)),AVERAGE(Disciplinas!L15:O15),0)</f>
        <v>0</v>
      </c>
      <c r="I13" s="82">
        <f>Disciplinas!S15</f>
        <v>0</v>
      </c>
      <c r="J13" s="83">
        <f>Disciplinas!W15</f>
        <v>0</v>
      </c>
      <c r="K13" s="37"/>
      <c r="L13" s="72"/>
      <c r="M13" s="68"/>
      <c r="N13" s="68"/>
      <c r="O13" s="68"/>
      <c r="P13" s="68"/>
      <c r="Q13" s="68"/>
      <c r="R13" s="68"/>
      <c r="S13" s="73"/>
      <c r="T13" s="37"/>
      <c r="U13" s="37"/>
      <c r="V13" s="38"/>
    </row>
    <row r="14" spans="1:22" ht="15" customHeight="1" x14ac:dyDescent="0.2">
      <c r="A14" s="37"/>
      <c r="B14" s="37"/>
      <c r="C14" s="81">
        <v>6</v>
      </c>
      <c r="D14" s="131">
        <f>Disciplinas!F16</f>
        <v>0</v>
      </c>
      <c r="E14" s="131"/>
      <c r="F14" s="131"/>
      <c r="G14" s="82">
        <f>IF(ISNUMBER(AVERAGE(Disciplinas!H16:J16)),AVERAGE(Disciplinas!H16:J16),0)</f>
        <v>0</v>
      </c>
      <c r="H14" s="82">
        <f>IF(ISNUMBER(AVERAGE(Disciplinas!L16:O16)),AVERAGE(Disciplinas!L16:O16),0)</f>
        <v>0</v>
      </c>
      <c r="I14" s="82">
        <f>Disciplinas!S16</f>
        <v>0</v>
      </c>
      <c r="J14" s="83">
        <f>Disciplinas!W16</f>
        <v>0</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row r="62" spans="10:13" ht="15" hidden="1" customHeight="1" x14ac:dyDescent="0.2"/>
    <row r="63" spans="10:13" ht="15" hidden="1" customHeight="1" x14ac:dyDescent="0.2"/>
    <row r="64" spans="10:13"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sheetData>
  <sheetProtection algorithmName="SHA-512" hashValue="F/LztcI2x5NncBnd+aAU2Ux8xfGxTPQKOPbgwcY9QaNW5s8I1abYXYHtCXkonWGkbY7twFcp372+lxc+Beb14A==" saltValue="ERgqxiujifdISTn4riCh8A==" spinCount="100000" objects="1" scenarios="1" insertHyperlinks="0" selectLockedCells="1"/>
  <mergeCells count="30">
    <mergeCell ref="D34:F34"/>
    <mergeCell ref="D35:F35"/>
    <mergeCell ref="D36:F36"/>
    <mergeCell ref="D37:F37"/>
    <mergeCell ref="D38:F38"/>
    <mergeCell ref="D29:F29"/>
    <mergeCell ref="D30:F30"/>
    <mergeCell ref="D31:F31"/>
    <mergeCell ref="D32:F32"/>
    <mergeCell ref="D33:F33"/>
    <mergeCell ref="D19:F19"/>
    <mergeCell ref="D20:F20"/>
    <mergeCell ref="D21:F21"/>
    <mergeCell ref="D27:F27"/>
    <mergeCell ref="D28:F28"/>
    <mergeCell ref="D22:F22"/>
    <mergeCell ref="D23:F23"/>
    <mergeCell ref="D24:F24"/>
    <mergeCell ref="D25:F25"/>
    <mergeCell ref="D26:F26"/>
    <mergeCell ref="D14:F14"/>
    <mergeCell ref="D15:F15"/>
    <mergeCell ref="D16:F16"/>
    <mergeCell ref="D17:F17"/>
    <mergeCell ref="D18:F18"/>
    <mergeCell ref="D10:F10"/>
    <mergeCell ref="D11:F11"/>
    <mergeCell ref="D12:F12"/>
    <mergeCell ref="D13:F13"/>
    <mergeCell ref="D9:F9"/>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45" x14ac:dyDescent="0.25">
      <c r="A14" s="25"/>
      <c r="B14" s="25"/>
      <c r="C14" s="25"/>
      <c r="D14" s="25"/>
      <c r="E14" s="26">
        <v>1</v>
      </c>
      <c r="F14" s="23" t="s">
        <v>56</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57</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67.5" x14ac:dyDescent="0.25">
      <c r="A16" s="25"/>
      <c r="B16" s="25"/>
      <c r="C16" s="25"/>
      <c r="D16" s="25"/>
      <c r="E16" s="26">
        <v>3</v>
      </c>
      <c r="F16" s="23" t="s">
        <v>58</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59</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60</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61</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62</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63</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45" x14ac:dyDescent="0.25">
      <c r="A22" s="25"/>
      <c r="B22" s="25"/>
      <c r="C22" s="25"/>
      <c r="D22" s="25"/>
      <c r="E22" s="26">
        <v>9</v>
      </c>
      <c r="F22" s="23" t="s">
        <v>64</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t="s">
        <v>65</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45" x14ac:dyDescent="0.25">
      <c r="A24" s="25"/>
      <c r="B24" s="25"/>
      <c r="C24" s="25"/>
      <c r="D24" s="25"/>
      <c r="E24" s="26">
        <v>11</v>
      </c>
      <c r="F24" s="23" t="s">
        <v>66</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ht="67.5" x14ac:dyDescent="0.25">
      <c r="A25" s="25"/>
      <c r="B25" s="25"/>
      <c r="C25" s="25"/>
      <c r="D25" s="25"/>
      <c r="E25" s="30">
        <v>12</v>
      </c>
      <c r="F25" s="24" t="s">
        <v>67</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FLOs+L4sWlTwwL2bk48FCcZsqy8KxtofZSyxM6IRiLMC+skS1BmOIu99oV0Uu0oWSgSLceoZh0kl3S3RnzdsGQ==" saltValue="5pah7tpXfpoRI7pFCuhrkQ=="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29" priority="8" operator="equal">
      <formula>$Z$15</formula>
    </cfRule>
    <cfRule type="cellIs" dxfId="28" priority="9" operator="equal">
      <formula>$Z$14</formula>
    </cfRule>
  </conditionalFormatting>
  <conditionalFormatting sqref="H52:J73 L52:O73">
    <cfRule type="cellIs" dxfId="27" priority="6" operator="equal">
      <formula>$Z$15</formula>
    </cfRule>
    <cfRule type="cellIs" dxfId="26" priority="7" operator="equal">
      <formula>$Z$14</formula>
    </cfRule>
  </conditionalFormatting>
  <conditionalFormatting sqref="J14:J23">
    <cfRule type="cellIs" dxfId="25" priority="4" operator="equal">
      <formula>$Z$15</formula>
    </cfRule>
    <cfRule type="cellIs" dxfId="24" priority="5"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33.75" x14ac:dyDescent="0.25">
      <c r="A14" s="25"/>
      <c r="B14" s="25"/>
      <c r="C14" s="25"/>
      <c r="D14" s="25"/>
      <c r="E14" s="26">
        <v>1</v>
      </c>
      <c r="F14" s="23" t="s">
        <v>68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56.25" x14ac:dyDescent="0.25">
      <c r="A15" s="25"/>
      <c r="B15" s="25"/>
      <c r="C15" s="25"/>
      <c r="D15" s="25"/>
      <c r="E15" s="30">
        <v>2</v>
      </c>
      <c r="F15" s="24" t="s">
        <v>69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45" x14ac:dyDescent="0.25">
      <c r="A16" s="25"/>
      <c r="B16" s="25"/>
      <c r="C16" s="25"/>
      <c r="D16" s="25"/>
      <c r="E16" s="26">
        <v>3</v>
      </c>
      <c r="F16" s="23" t="s">
        <v>70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45" x14ac:dyDescent="0.25">
      <c r="A17" s="25"/>
      <c r="B17" s="25"/>
      <c r="C17" s="25"/>
      <c r="D17" s="25"/>
      <c r="E17" s="30">
        <v>4</v>
      </c>
      <c r="F17" s="24" t="s">
        <v>71</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72</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56.25" x14ac:dyDescent="0.25">
      <c r="A19" s="25"/>
      <c r="B19" s="25"/>
      <c r="C19" s="25"/>
      <c r="D19" s="25"/>
      <c r="E19" s="30">
        <v>6</v>
      </c>
      <c r="F19" s="24" t="s">
        <v>73</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74</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56.25" x14ac:dyDescent="0.25">
      <c r="A21" s="25"/>
      <c r="B21" s="25"/>
      <c r="C21" s="25"/>
      <c r="D21" s="25"/>
      <c r="E21" s="30">
        <v>8</v>
      </c>
      <c r="F21" s="24" t="s">
        <v>75</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33.75" x14ac:dyDescent="0.25">
      <c r="A22" s="25"/>
      <c r="B22" s="25"/>
      <c r="C22" s="25"/>
      <c r="D22" s="25"/>
      <c r="E22" s="26">
        <v>9</v>
      </c>
      <c r="F22" s="23" t="s">
        <v>76</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33.75" x14ac:dyDescent="0.25">
      <c r="A23" s="25"/>
      <c r="B23" s="25"/>
      <c r="C23" s="25"/>
      <c r="D23" s="25"/>
      <c r="E23" s="30">
        <v>10</v>
      </c>
      <c r="F23" s="24" t="s">
        <v>77</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iVtCJiZ/wJmYXYM9a1E8rh7FZ2mN5oZPM3iyEzPZxpU9BoV+zaXq1U3c6Tzz4q+nN6ZamFXzc1cuM8cFaRgg2Q==" saltValue="uchbzVF6+fwgd7JEwY2Ow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9" operator="equal">
      <formula>$Z$15</formula>
    </cfRule>
    <cfRule type="cellIs" dxfId="19" priority="10" operator="equal">
      <formula>$Z$14</formula>
    </cfRule>
  </conditionalFormatting>
  <conditionalFormatting sqref="H52:J73 L52:O73">
    <cfRule type="cellIs" dxfId="18" priority="7" operator="equal">
      <formula>$Z$15</formula>
    </cfRule>
    <cfRule type="cellIs" dxfId="17" priority="8"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49</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56.25" x14ac:dyDescent="0.25">
      <c r="A14" s="25"/>
      <c r="B14" s="25"/>
      <c r="C14" s="25"/>
      <c r="D14" s="25"/>
      <c r="E14" s="26">
        <v>1</v>
      </c>
      <c r="F14" s="23" t="s">
        <v>78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67.5" x14ac:dyDescent="0.25">
      <c r="A15" s="25"/>
      <c r="B15" s="25"/>
      <c r="C15" s="25"/>
      <c r="D15" s="25"/>
      <c r="E15" s="30">
        <v>2</v>
      </c>
      <c r="F15" s="24" t="s">
        <v>79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45" x14ac:dyDescent="0.25">
      <c r="A16" s="25"/>
      <c r="B16" s="25"/>
      <c r="C16" s="25"/>
      <c r="D16" s="25"/>
      <c r="E16" s="26">
        <v>3</v>
      </c>
      <c r="F16" s="23" t="s">
        <v>80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45" x14ac:dyDescent="0.25">
      <c r="A17" s="25"/>
      <c r="B17" s="25"/>
      <c r="C17" s="25"/>
      <c r="D17" s="25"/>
      <c r="E17" s="30">
        <v>4</v>
      </c>
      <c r="F17" s="24" t="s">
        <v>81</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82</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45" x14ac:dyDescent="0.25">
      <c r="A19" s="25"/>
      <c r="B19" s="25"/>
      <c r="C19" s="25"/>
      <c r="D19" s="25"/>
      <c r="E19" s="30">
        <v>6</v>
      </c>
      <c r="F19" s="24" t="s">
        <v>83</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67.5" x14ac:dyDescent="0.25">
      <c r="A20" s="25"/>
      <c r="B20" s="25"/>
      <c r="C20" s="25"/>
      <c r="D20" s="25"/>
      <c r="E20" s="26">
        <v>7</v>
      </c>
      <c r="F20" s="23" t="s">
        <v>84</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mGAF+lsqKQ6kEDBe+095XaUraMSv48wrcj3eGTkEsJxLn28B4Kd6jo+V4dlmAI0vs0Dryr34r0PNXMsxW3vTOQ==" saltValue="wWwqXCfHKDBgzv08vEv4t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12" operator="equal">
      <formula>$Z$15</formula>
    </cfRule>
    <cfRule type="cellIs" dxfId="12" priority="13" operator="equal">
      <formula>$Z$14</formula>
    </cfRule>
  </conditionalFormatting>
  <conditionalFormatting sqref="H52:J73 L52:O73">
    <cfRule type="cellIs" dxfId="11" priority="10" operator="equal">
      <formula>$Z$15</formula>
    </cfRule>
    <cfRule type="cellIs" dxfId="10" priority="11"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topLeftCell="A5"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55</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67.5" x14ac:dyDescent="0.25">
      <c r="A14" s="25"/>
      <c r="B14" s="25"/>
      <c r="C14" s="25"/>
      <c r="D14" s="25"/>
      <c r="E14" s="26">
        <v>1</v>
      </c>
      <c r="F14" s="23" t="s">
        <v>87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02.5" x14ac:dyDescent="0.25">
      <c r="A15" s="25"/>
      <c r="B15" s="25"/>
      <c r="C15" s="25"/>
      <c r="D15" s="25"/>
      <c r="E15" s="30">
        <v>2</v>
      </c>
      <c r="F15" s="24" t="s">
        <v>88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56.25" x14ac:dyDescent="0.25">
      <c r="A16" s="25"/>
      <c r="B16" s="25"/>
      <c r="C16" s="25"/>
      <c r="D16" s="25"/>
      <c r="E16" s="26">
        <v>3</v>
      </c>
      <c r="F16" s="23" t="s">
        <v>89</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90</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91</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92</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33.75" x14ac:dyDescent="0.25">
      <c r="A20" s="25"/>
      <c r="B20" s="25"/>
      <c r="C20" s="25"/>
      <c r="D20" s="25"/>
      <c r="E20" s="26">
        <v>7</v>
      </c>
      <c r="F20" s="23" t="s">
        <v>93</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22.5" x14ac:dyDescent="0.25">
      <c r="A21" s="25"/>
      <c r="B21" s="25"/>
      <c r="C21" s="25"/>
      <c r="D21" s="25"/>
      <c r="E21" s="30">
        <v>8</v>
      </c>
      <c r="F21" s="24" t="s">
        <v>94</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t="s">
        <v>95</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33.75" x14ac:dyDescent="0.25">
      <c r="A23" s="25"/>
      <c r="B23" s="25"/>
      <c r="C23" s="25"/>
      <c r="D23" s="25"/>
      <c r="E23" s="30">
        <v>10</v>
      </c>
      <c r="F23" s="24" t="s">
        <v>96</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pZq55i7oyyx3GfNlqYIoxtPmwrAJpARQe+wbrKuZkmcW+rwuAIuw4yOiuGu1EDGkiFUxsGhpp4C+CsSfGoVohg==" saltValue="isCFx9RVSl107p7M1aK4Z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Capa</vt:lpstr>
      <vt:lpstr>Concurso</vt:lpstr>
      <vt:lpstr>Disciplinas</vt:lpstr>
      <vt:lpstr>Estatísticas</vt:lpstr>
      <vt:lpstr>D1</vt:lpstr>
      <vt:lpstr>D2</vt:lpstr>
      <vt:lpstr>D3</vt:lpstr>
      <vt:lpstr>D4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2020-06-11T20:27:17Z</dcterms:modified>
</cp:coreProperties>
</file>