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785B3B7E-900F-4556-8728-1C5789757B38}" xr6:coauthVersionLast="45" xr6:coauthVersionMax="45"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 name="D7" sheetId="31" r:id="rId11"/>
    <sheet name="D8" sheetId="17" r:id="rId12"/>
    <sheet name="D9" sheetId="32" r:id="rId13"/>
    <sheet name="D10" sheetId="19" r:id="rId14"/>
    <sheet name="D11" sheetId="33" r:id="rId15"/>
    <sheet name="D12" sheetId="21" r:id="rId16"/>
    <sheet name="D13" sheetId="34"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4" i="34" l="1"/>
  <c r="N74" i="34"/>
  <c r="M74" i="34"/>
  <c r="L74" i="34"/>
  <c r="J74" i="34"/>
  <c r="I74" i="34"/>
  <c r="H74" i="34"/>
  <c r="O74" i="21"/>
  <c r="N74" i="21"/>
  <c r="M74" i="21"/>
  <c r="L74" i="21"/>
  <c r="J74" i="21"/>
  <c r="I74" i="21"/>
  <c r="H74" i="21"/>
  <c r="O74" i="33"/>
  <c r="N74" i="33"/>
  <c r="M74" i="33"/>
  <c r="L74" i="33"/>
  <c r="J74" i="33"/>
  <c r="I74" i="33"/>
  <c r="H74" i="33"/>
  <c r="O74" i="19"/>
  <c r="N74" i="19"/>
  <c r="M74" i="19"/>
  <c r="L74" i="19"/>
  <c r="J74" i="19"/>
  <c r="I74" i="19"/>
  <c r="H74" i="19"/>
  <c r="O74" i="32"/>
  <c r="N74" i="32"/>
  <c r="M74" i="32"/>
  <c r="L74" i="32"/>
  <c r="J74" i="32"/>
  <c r="I74" i="32"/>
  <c r="H74" i="32"/>
  <c r="O74" i="17"/>
  <c r="N74" i="17"/>
  <c r="M74" i="17"/>
  <c r="L74" i="17"/>
  <c r="J74" i="17"/>
  <c r="I74" i="17"/>
  <c r="H74" i="17"/>
  <c r="O74" i="3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U74" i="8"/>
  <c r="S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S74" i="11" s="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4"/>
  <c r="U74" i="34"/>
  <c r="R74" i="34"/>
  <c r="Q74" i="34"/>
  <c r="W52" i="34"/>
  <c r="S52" i="34"/>
  <c r="W51" i="34"/>
  <c r="S51" i="34"/>
  <c r="W50" i="34"/>
  <c r="S50" i="34"/>
  <c r="W49" i="34"/>
  <c r="S49" i="34"/>
  <c r="W48" i="34"/>
  <c r="S48" i="34"/>
  <c r="W47" i="34"/>
  <c r="S47" i="34"/>
  <c r="W46" i="34"/>
  <c r="S46" i="34"/>
  <c r="W45" i="34"/>
  <c r="S45" i="34"/>
  <c r="W44" i="34"/>
  <c r="S44" i="34"/>
  <c r="W43" i="34"/>
  <c r="S43" i="34"/>
  <c r="W42" i="34"/>
  <c r="S42" i="34"/>
  <c r="W41" i="34"/>
  <c r="S41" i="34"/>
  <c r="W40" i="34"/>
  <c r="S40" i="34"/>
  <c r="W39" i="34"/>
  <c r="S39" i="34"/>
  <c r="W38" i="34"/>
  <c r="S38" i="34"/>
  <c r="W37" i="34"/>
  <c r="S37" i="34"/>
  <c r="W36" i="34"/>
  <c r="S36" i="34"/>
  <c r="W35" i="34"/>
  <c r="S35" i="34"/>
  <c r="W34" i="34"/>
  <c r="S34" i="34"/>
  <c r="S33" i="34"/>
  <c r="S32" i="34"/>
  <c r="S31" i="34"/>
  <c r="S30" i="34"/>
  <c r="W29" i="34"/>
  <c r="S29" i="34"/>
  <c r="W28" i="34"/>
  <c r="S28" i="34"/>
  <c r="W27" i="34"/>
  <c r="S27" i="34"/>
  <c r="W26" i="34"/>
  <c r="S26" i="34"/>
  <c r="W25" i="34"/>
  <c r="S25" i="34"/>
  <c r="W24" i="34"/>
  <c r="S24" i="34"/>
  <c r="W23" i="34"/>
  <c r="S23" i="34"/>
  <c r="W22" i="34"/>
  <c r="S22" i="34"/>
  <c r="W21" i="34"/>
  <c r="S21" i="34"/>
  <c r="W20" i="34"/>
  <c r="S20" i="34"/>
  <c r="W19" i="34"/>
  <c r="S19" i="34"/>
  <c r="W18" i="34"/>
  <c r="S18" i="34"/>
  <c r="W17" i="34"/>
  <c r="S17" i="34"/>
  <c r="W16" i="34"/>
  <c r="S16" i="34"/>
  <c r="W15" i="34"/>
  <c r="S15" i="34"/>
  <c r="W14" i="34"/>
  <c r="S14" i="34"/>
  <c r="V74" i="21"/>
  <c r="U74" i="21"/>
  <c r="R74" i="21"/>
  <c r="S74" i="21" s="1"/>
  <c r="Q74" i="21"/>
  <c r="W52" i="21"/>
  <c r="S52" i="21"/>
  <c r="W51" i="21"/>
  <c r="S51" i="21"/>
  <c r="W50" i="21"/>
  <c r="S50" i="21"/>
  <c r="W49" i="21"/>
  <c r="S49" i="21"/>
  <c r="W48" i="21"/>
  <c r="S48" i="21"/>
  <c r="W47" i="21"/>
  <c r="S47" i="21"/>
  <c r="W46" i="21"/>
  <c r="S46" i="21"/>
  <c r="W45" i="21"/>
  <c r="S45" i="21"/>
  <c r="W44" i="21"/>
  <c r="S44" i="21"/>
  <c r="W43" i="21"/>
  <c r="S43" i="21"/>
  <c r="W42" i="21"/>
  <c r="S42" i="21"/>
  <c r="W41" i="21"/>
  <c r="S41" i="21"/>
  <c r="W40" i="21"/>
  <c r="S40" i="21"/>
  <c r="W39" i="21"/>
  <c r="S39" i="21"/>
  <c r="W38" i="21"/>
  <c r="S38" i="21"/>
  <c r="W37" i="21"/>
  <c r="S37" i="21"/>
  <c r="W36" i="21"/>
  <c r="S36" i="21"/>
  <c r="W35" i="21"/>
  <c r="S35" i="21"/>
  <c r="W34" i="21"/>
  <c r="S34" i="21"/>
  <c r="S33" i="21"/>
  <c r="S32" i="21"/>
  <c r="S31" i="21"/>
  <c r="S30" i="21"/>
  <c r="W29" i="21"/>
  <c r="S29" i="21"/>
  <c r="W28" i="21"/>
  <c r="S28" i="21"/>
  <c r="W27" i="21"/>
  <c r="S27" i="21"/>
  <c r="W26" i="21"/>
  <c r="S26" i="21"/>
  <c r="W25" i="21"/>
  <c r="S25" i="21"/>
  <c r="W24" i="21"/>
  <c r="S24" i="21"/>
  <c r="W23" i="21"/>
  <c r="S23" i="21"/>
  <c r="W22" i="21"/>
  <c r="S22" i="21"/>
  <c r="W21" i="21"/>
  <c r="S21" i="21"/>
  <c r="W20" i="21"/>
  <c r="S20" i="21"/>
  <c r="W19" i="21"/>
  <c r="S19" i="21"/>
  <c r="W18" i="21"/>
  <c r="S18" i="21"/>
  <c r="W17" i="21"/>
  <c r="S17" i="21"/>
  <c r="W16" i="21"/>
  <c r="S16" i="21"/>
  <c r="W15" i="21"/>
  <c r="S15" i="21"/>
  <c r="W14" i="21"/>
  <c r="S14" i="21"/>
  <c r="V74" i="33"/>
  <c r="U74" i="33"/>
  <c r="S74" i="33"/>
  <c r="R74" i="33"/>
  <c r="Q74" i="33"/>
  <c r="W52" i="33"/>
  <c r="S52" i="33"/>
  <c r="W51" i="33"/>
  <c r="S51" i="33"/>
  <c r="W50" i="33"/>
  <c r="S50" i="33"/>
  <c r="W49" i="33"/>
  <c r="S49" i="33"/>
  <c r="W48" i="33"/>
  <c r="S48" i="33"/>
  <c r="W47" i="33"/>
  <c r="S47" i="33"/>
  <c r="W46" i="33"/>
  <c r="S46" i="33"/>
  <c r="W45" i="33"/>
  <c r="S45" i="33"/>
  <c r="W44" i="33"/>
  <c r="S44" i="33"/>
  <c r="W43" i="33"/>
  <c r="S43" i="33"/>
  <c r="W42" i="33"/>
  <c r="S42" i="33"/>
  <c r="W41" i="33"/>
  <c r="S41" i="33"/>
  <c r="W40" i="33"/>
  <c r="S40" i="33"/>
  <c r="W39" i="33"/>
  <c r="S39" i="33"/>
  <c r="W38" i="33"/>
  <c r="S38" i="33"/>
  <c r="W37" i="33"/>
  <c r="S37" i="33"/>
  <c r="W36" i="33"/>
  <c r="S36" i="33"/>
  <c r="W35" i="33"/>
  <c r="S35" i="33"/>
  <c r="W34" i="33"/>
  <c r="S34" i="33"/>
  <c r="S33" i="33"/>
  <c r="S32" i="33"/>
  <c r="S31" i="33"/>
  <c r="S30" i="33"/>
  <c r="W29" i="33"/>
  <c r="S29" i="33"/>
  <c r="W28" i="33"/>
  <c r="S28" i="33"/>
  <c r="W27" i="33"/>
  <c r="S27" i="33"/>
  <c r="W26" i="33"/>
  <c r="S26" i="33"/>
  <c r="W25" i="33"/>
  <c r="S25" i="33"/>
  <c r="W24" i="33"/>
  <c r="S24" i="33"/>
  <c r="W23" i="33"/>
  <c r="S23" i="33"/>
  <c r="W22" i="33"/>
  <c r="S22" i="33"/>
  <c r="W21" i="33"/>
  <c r="S21" i="33"/>
  <c r="W20" i="33"/>
  <c r="S20" i="33"/>
  <c r="W19" i="33"/>
  <c r="S19" i="33"/>
  <c r="W18" i="33"/>
  <c r="S18" i="33"/>
  <c r="W17" i="33"/>
  <c r="S17" i="33"/>
  <c r="W16" i="33"/>
  <c r="S16" i="33"/>
  <c r="W15" i="33"/>
  <c r="S15" i="33"/>
  <c r="W14" i="33"/>
  <c r="S14" i="33"/>
  <c r="V74" i="19"/>
  <c r="U74" i="19"/>
  <c r="R74" i="19"/>
  <c r="S74" i="19" s="1"/>
  <c r="Q74" i="19"/>
  <c r="W52" i="19"/>
  <c r="S52" i="19"/>
  <c r="W51" i="19"/>
  <c r="S51" i="19"/>
  <c r="W50" i="19"/>
  <c r="S50" i="19"/>
  <c r="W49" i="19"/>
  <c r="S49" i="19"/>
  <c r="W48" i="19"/>
  <c r="S48" i="19"/>
  <c r="W47" i="19"/>
  <c r="S47" i="19"/>
  <c r="W46" i="19"/>
  <c r="S46" i="19"/>
  <c r="W45" i="19"/>
  <c r="S45" i="19"/>
  <c r="W44" i="19"/>
  <c r="S44" i="19"/>
  <c r="W43" i="19"/>
  <c r="S43" i="19"/>
  <c r="W42" i="19"/>
  <c r="S42" i="19"/>
  <c r="W41" i="19"/>
  <c r="S41" i="19"/>
  <c r="W40" i="19"/>
  <c r="S40" i="19"/>
  <c r="W39" i="19"/>
  <c r="S39" i="19"/>
  <c r="W38" i="19"/>
  <c r="S38" i="19"/>
  <c r="W37" i="19"/>
  <c r="S37" i="19"/>
  <c r="W36" i="19"/>
  <c r="S36" i="19"/>
  <c r="W35" i="19"/>
  <c r="S35" i="19"/>
  <c r="W34" i="19"/>
  <c r="S34" i="19"/>
  <c r="S33" i="19"/>
  <c r="S32" i="19"/>
  <c r="S31" i="19"/>
  <c r="S30" i="19"/>
  <c r="W29" i="19"/>
  <c r="S29" i="19"/>
  <c r="W28" i="19"/>
  <c r="S28" i="19"/>
  <c r="W27" i="19"/>
  <c r="S27" i="19"/>
  <c r="W26" i="19"/>
  <c r="S26" i="19"/>
  <c r="W25" i="19"/>
  <c r="S25" i="19"/>
  <c r="W24" i="19"/>
  <c r="S24" i="19"/>
  <c r="W23" i="19"/>
  <c r="S23" i="19"/>
  <c r="W22" i="19"/>
  <c r="S22" i="19"/>
  <c r="W21" i="19"/>
  <c r="S21" i="19"/>
  <c r="W20" i="19"/>
  <c r="S20" i="19"/>
  <c r="W19" i="19"/>
  <c r="S19" i="19"/>
  <c r="W18" i="19"/>
  <c r="S18" i="19"/>
  <c r="W17" i="19"/>
  <c r="S17" i="19"/>
  <c r="W16" i="19"/>
  <c r="S16" i="19"/>
  <c r="W15" i="19"/>
  <c r="S15" i="19"/>
  <c r="W14" i="19"/>
  <c r="S14" i="19"/>
  <c r="V74" i="32"/>
  <c r="W74" i="32" s="1"/>
  <c r="U74" i="32"/>
  <c r="R74" i="32"/>
  <c r="S74" i="32" s="1"/>
  <c r="Q74" i="32"/>
  <c r="W52" i="32"/>
  <c r="S52" i="32"/>
  <c r="W51" i="32"/>
  <c r="S51" i="32"/>
  <c r="W50" i="32"/>
  <c r="S50" i="32"/>
  <c r="W49" i="32"/>
  <c r="S49" i="32"/>
  <c r="W48" i="32"/>
  <c r="S48" i="32"/>
  <c r="W47" i="32"/>
  <c r="S47" i="32"/>
  <c r="W46" i="32"/>
  <c r="S46" i="32"/>
  <c r="W45" i="32"/>
  <c r="S45" i="32"/>
  <c r="W44" i="32"/>
  <c r="S44" i="32"/>
  <c r="W43" i="32"/>
  <c r="S43" i="32"/>
  <c r="W42" i="32"/>
  <c r="S42" i="32"/>
  <c r="W41" i="32"/>
  <c r="S41" i="32"/>
  <c r="W40" i="32"/>
  <c r="S40" i="32"/>
  <c r="W39" i="32"/>
  <c r="S39" i="32"/>
  <c r="W38" i="32"/>
  <c r="S38" i="32"/>
  <c r="W37" i="32"/>
  <c r="S37" i="32"/>
  <c r="W36" i="32"/>
  <c r="S36" i="32"/>
  <c r="W35" i="32"/>
  <c r="S35" i="32"/>
  <c r="W34" i="32"/>
  <c r="S34" i="32"/>
  <c r="S33" i="32"/>
  <c r="S32" i="32"/>
  <c r="S31" i="32"/>
  <c r="S30" i="32"/>
  <c r="W29" i="32"/>
  <c r="S29" i="32"/>
  <c r="W28" i="32"/>
  <c r="S28" i="32"/>
  <c r="W27" i="32"/>
  <c r="S27" i="32"/>
  <c r="W26" i="32"/>
  <c r="S26" i="32"/>
  <c r="W25" i="32"/>
  <c r="S25" i="32"/>
  <c r="W24" i="32"/>
  <c r="S24" i="32"/>
  <c r="W23" i="32"/>
  <c r="S23" i="32"/>
  <c r="W22" i="32"/>
  <c r="S22" i="32"/>
  <c r="W21" i="32"/>
  <c r="S21" i="32"/>
  <c r="W20" i="32"/>
  <c r="S20" i="32"/>
  <c r="W19" i="32"/>
  <c r="S19" i="32"/>
  <c r="W18" i="32"/>
  <c r="S18" i="32"/>
  <c r="W17" i="32"/>
  <c r="S17" i="32"/>
  <c r="W16" i="32"/>
  <c r="S16" i="32"/>
  <c r="W15" i="32"/>
  <c r="S15" i="32"/>
  <c r="W14" i="32"/>
  <c r="S14" i="32"/>
  <c r="V74" i="17"/>
  <c r="U74" i="17"/>
  <c r="R74" i="17"/>
  <c r="S74" i="17" s="1"/>
  <c r="Q74" i="17"/>
  <c r="W52" i="17"/>
  <c r="S52" i="17"/>
  <c r="W51" i="17"/>
  <c r="S51" i="17"/>
  <c r="W50" i="17"/>
  <c r="S50" i="17"/>
  <c r="W49" i="17"/>
  <c r="S49" i="17"/>
  <c r="W48" i="17"/>
  <c r="S48" i="17"/>
  <c r="W47" i="17"/>
  <c r="S47" i="17"/>
  <c r="W46" i="17"/>
  <c r="S46" i="17"/>
  <c r="W45" i="17"/>
  <c r="S45" i="17"/>
  <c r="W44" i="17"/>
  <c r="S44" i="17"/>
  <c r="W43" i="17"/>
  <c r="S43" i="17"/>
  <c r="W42" i="17"/>
  <c r="S42" i="17"/>
  <c r="W41" i="17"/>
  <c r="S41" i="17"/>
  <c r="W40" i="17"/>
  <c r="S40" i="17"/>
  <c r="W39" i="17"/>
  <c r="S39" i="17"/>
  <c r="W38" i="17"/>
  <c r="S38" i="17"/>
  <c r="W37" i="17"/>
  <c r="S37" i="17"/>
  <c r="W36" i="17"/>
  <c r="S36" i="17"/>
  <c r="W35" i="17"/>
  <c r="S35" i="17"/>
  <c r="W34" i="17"/>
  <c r="S34" i="17"/>
  <c r="S33" i="17"/>
  <c r="S32" i="17"/>
  <c r="S31" i="17"/>
  <c r="S30" i="17"/>
  <c r="W29" i="17"/>
  <c r="S29" i="17"/>
  <c r="W28" i="17"/>
  <c r="S28" i="17"/>
  <c r="W27" i="17"/>
  <c r="S27" i="17"/>
  <c r="W26" i="17"/>
  <c r="S26" i="17"/>
  <c r="W25" i="17"/>
  <c r="S25" i="17"/>
  <c r="W24" i="17"/>
  <c r="S24" i="17"/>
  <c r="W23" i="17"/>
  <c r="S23" i="17"/>
  <c r="W22" i="17"/>
  <c r="S22" i="17"/>
  <c r="W21" i="17"/>
  <c r="S21" i="17"/>
  <c r="W20" i="17"/>
  <c r="S20" i="17"/>
  <c r="W19" i="17"/>
  <c r="S19" i="17"/>
  <c r="W18" i="17"/>
  <c r="S18" i="17"/>
  <c r="W17" i="17"/>
  <c r="S17" i="17"/>
  <c r="W16" i="17"/>
  <c r="S16" i="17"/>
  <c r="W15" i="17"/>
  <c r="S15" i="17"/>
  <c r="W14" i="17"/>
  <c r="S14" i="17"/>
  <c r="V74" i="31"/>
  <c r="U74" i="31"/>
  <c r="S74" i="31"/>
  <c r="R74" i="3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S74" i="30" l="1"/>
  <c r="W74" i="31"/>
  <c r="W74" i="15"/>
  <c r="W74" i="19"/>
  <c r="W74" i="34"/>
  <c r="W74" i="9"/>
  <c r="W74" i="17"/>
  <c r="W74" i="21"/>
  <c r="W74" i="12"/>
  <c r="W74" i="33"/>
  <c r="W74" i="8"/>
  <c r="S74" i="34"/>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8" i="7"/>
  <c r="J37" i="7"/>
  <c r="G37" i="7"/>
  <c r="G33" i="7"/>
  <c r="V23" i="6"/>
  <c r="U23" i="6"/>
  <c r="R23" i="6"/>
  <c r="Q23" i="6"/>
  <c r="O23" i="6"/>
  <c r="N23" i="6"/>
  <c r="M23" i="6"/>
  <c r="L23" i="6"/>
  <c r="J23" i="6"/>
  <c r="I23" i="6"/>
  <c r="H23" i="6"/>
  <c r="V22" i="6"/>
  <c r="W22" i="6" s="1"/>
  <c r="J20" i="7" s="1"/>
  <c r="U22" i="6"/>
  <c r="R22" i="6"/>
  <c r="Q22" i="6"/>
  <c r="O22" i="6"/>
  <c r="N22" i="6"/>
  <c r="M22" i="6"/>
  <c r="L22" i="6"/>
  <c r="J22" i="6"/>
  <c r="I22" i="6"/>
  <c r="H22" i="6"/>
  <c r="V21" i="6"/>
  <c r="U21" i="6"/>
  <c r="R21" i="6"/>
  <c r="Q21" i="6"/>
  <c r="O21" i="6"/>
  <c r="N21" i="6"/>
  <c r="M21" i="6"/>
  <c r="L21" i="6"/>
  <c r="J21" i="6"/>
  <c r="I21" i="6"/>
  <c r="H21" i="6"/>
  <c r="V20" i="6"/>
  <c r="U20" i="6"/>
  <c r="R20" i="6"/>
  <c r="Q20" i="6"/>
  <c r="O20" i="6"/>
  <c r="N20" i="6"/>
  <c r="M20" i="6"/>
  <c r="L20" i="6"/>
  <c r="J20" i="6"/>
  <c r="I20" i="6"/>
  <c r="H20" i="6"/>
  <c r="V19" i="6"/>
  <c r="U19" i="6"/>
  <c r="R19" i="6"/>
  <c r="S19" i="6" s="1"/>
  <c r="I17" i="7" s="1"/>
  <c r="Q19" i="6"/>
  <c r="O19" i="6"/>
  <c r="N19" i="6"/>
  <c r="M19" i="6"/>
  <c r="L19" i="6"/>
  <c r="J19" i="6"/>
  <c r="I19" i="6"/>
  <c r="H19" i="6"/>
  <c r="V18" i="6"/>
  <c r="W18" i="6" s="1"/>
  <c r="J16" i="7" s="1"/>
  <c r="U18" i="6"/>
  <c r="R18" i="6"/>
  <c r="Q18" i="6"/>
  <c r="O18" i="6"/>
  <c r="N18" i="6"/>
  <c r="M18" i="6"/>
  <c r="L18" i="6"/>
  <c r="J18" i="6"/>
  <c r="I18" i="6"/>
  <c r="H18" i="6"/>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33" i="7"/>
  <c r="I28" i="7"/>
  <c r="J27" i="7"/>
  <c r="J28" i="7"/>
  <c r="J24" i="7"/>
  <c r="J22" i="7"/>
  <c r="W20" i="6"/>
  <c r="J18" i="7" s="1"/>
  <c r="J30" i="7"/>
  <c r="I32" i="7"/>
  <c r="I41" i="6"/>
  <c r="N41" i="6"/>
  <c r="W12" i="6"/>
  <c r="J10" i="7" s="1"/>
  <c r="S18" i="6"/>
  <c r="I16" i="7" s="1"/>
  <c r="W23" i="6"/>
  <c r="J21" i="7" s="1"/>
  <c r="J29" i="7"/>
  <c r="I31" i="7"/>
  <c r="W13" i="6"/>
  <c r="J11" i="7" s="1"/>
  <c r="H13" i="7"/>
  <c r="W17" i="6"/>
  <c r="J15" i="7" s="1"/>
  <c r="H17" i="7"/>
  <c r="G18" i="7"/>
  <c r="W21" i="6"/>
  <c r="J19" i="7" s="1"/>
  <c r="H21" i="7"/>
  <c r="S23" i="6"/>
  <c r="I21" i="7" s="1"/>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S21" i="6"/>
  <c r="I19" i="7" s="1"/>
  <c r="G20" i="7"/>
  <c r="H20" i="7"/>
  <c r="H22" i="7"/>
  <c r="H23" i="7"/>
  <c r="I23" i="7"/>
  <c r="G24" i="7"/>
  <c r="H24" i="7"/>
  <c r="I24" i="7"/>
  <c r="G25" i="7"/>
  <c r="J25" i="7"/>
  <c r="H26" i="7"/>
  <c r="J26" i="7"/>
  <c r="H27" i="7"/>
  <c r="H31" i="7"/>
  <c r="G36" i="7"/>
  <c r="H41" i="6"/>
  <c r="G9" i="7"/>
  <c r="M41" i="6"/>
  <c r="H14" i="7"/>
  <c r="S16" i="6"/>
  <c r="I14" i="7" s="1"/>
  <c r="G15" i="7"/>
  <c r="S20" i="6"/>
  <c r="I18" i="7" s="1"/>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S22" i="6"/>
  <c r="I20" i="7" s="1"/>
  <c r="W19" i="6"/>
  <c r="J17" i="7" s="1"/>
  <c r="G10" i="7"/>
  <c r="H9" i="7"/>
  <c r="U41" i="6"/>
  <c r="W11" i="6" l="1"/>
  <c r="J9" i="7" s="1"/>
  <c r="V41" i="6"/>
  <c r="W41" i="6" s="1"/>
  <c r="R41" i="6" l="1"/>
  <c r="S11" i="6" l="1"/>
  <c r="I9" i="7" s="1"/>
  <c r="Q41" i="6" l="1"/>
  <c r="S41" i="6" s="1"/>
</calcChain>
</file>

<file path=xl/sharedStrings.xml><?xml version="1.0" encoding="utf-8"?>
<sst xmlns="http://schemas.openxmlformats.org/spreadsheetml/2006/main" count="525" uniqueCount="166">
  <si>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</si>
  <si>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</si>
  <si>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</si>
  <si>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</si>
  <si>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</si>
  <si>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</si>
  <si>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</si>
  <si>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</si>
  <si>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</si>
  <si>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</si>
  <si>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</si>
  <si>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</si>
  <si>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</si>
  <si>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</si>
  <si>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</si>
  <si>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</si>
  <si>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</si>
  <si>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</si>
  <si>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</si>
  <si>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</si>
  <si>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</si>
  <si>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</si>
  <si>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</si>
  <si>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</si>
  <si>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</si>
  <si>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</si>
  <si>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</si>
  <si>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</si>
  <si>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</si>
  <si>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</si>
  <si>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</si>
  <si>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</si>
  <si>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</si>
  <si>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</si>
  <si>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</si>
  <si>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</si>
  <si>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</si>
  <si>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</si>
  <si>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</si>
  <si>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</si>
  <si>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</si>
  <si>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</si>
  <si>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</si>
  <si>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</si>
  <si>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</si>
  <si>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</si>
  <si>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</si>
  <si>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Sistema de Questões</t>
  </si>
  <si>
    <t>LÍNGUA PORTUGUESA</t>
  </si>
  <si>
    <t>DEPEN</t>
  </si>
  <si>
    <t>CESPE/CEBRASPE</t>
  </si>
  <si>
    <t>https://dhg1h5j42swfq.cloudfront.net/2020/05/05014617/Edital-depen-Estrat%C3%A9gia-1.pdf</t>
  </si>
  <si>
    <t>https://www.youtube.com/watch?v=bQmRSKkKfNc</t>
  </si>
  <si>
    <t>AGENTE FEDERAL DE EXECUÇÃO PENAL</t>
  </si>
  <si>
    <t>Conhecimentos básicos 30; Conhecimentos específicos 50; Conhecimentos Complementares 40</t>
  </si>
  <si>
    <t>ENSINO MÉDIO</t>
  </si>
  <si>
    <t>ÉTICA NO SERVIÇO PÚBLICO</t>
  </si>
  <si>
    <t>RACIOCÍNIO LÓGICO</t>
  </si>
  <si>
    <t>INFORMÁTICA</t>
  </si>
  <si>
    <t>ATUALIDADES</t>
  </si>
  <si>
    <t>NOÇÕES DE DIREITO CONSTITUCIONAL</t>
  </si>
  <si>
    <t>NOÇÕES DE DIREITO ADMINISTRATIVO</t>
  </si>
  <si>
    <t>NOÇÕES DE DIREITO PENAL</t>
  </si>
  <si>
    <t>NOÇÕES DE DIREITO PROCESSUAL PENAL</t>
  </si>
  <si>
    <t>NOÇÕES DE DIREITOS HUMANOS E PARTICIPAÇÃO SOCIAL</t>
  </si>
  <si>
    <t>LEGISLAÇÃO ESPECIAL</t>
  </si>
  <si>
    <t>EXECUÇÃO PENAL</t>
  </si>
  <si>
    <t>DEPARTAMENTO PENITENCIÁRIO NACIONAL</t>
  </si>
  <si>
    <t>1 Compreensão e interpretação de textos de gêneros variados.</t>
  </si>
  <si>
    <t>2 Reconhecimento de tipos e gêneros textuais.</t>
  </si>
  <si>
    <t>3 Domínio da ortografia oficial.</t>
  </si>
  <si>
    <t>4 Domínio dos mecanismos de coesão textual. 4.1 Emprego de elementos de referenciação, substituição e repetição, de conectores e de outros elementos de sequenciação textual. 4.2 Emprego de tempos e modos verbais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</si>
  <si>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</si>
  <si>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</si>
  <si>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7 Correspondência oficial (conforme Manual de Redação da Presidência da República) 7.1 Padrão Ofício.</t>
  </si>
  <si>
    <t>1 Ética e moral</t>
  </si>
  <si>
    <t>2 Ética, princípios e valores.</t>
  </si>
  <si>
    <t>3 Ética e democracia: exercício da cidadania.</t>
  </si>
  <si>
    <t>4 Ética e função pública.</t>
  </si>
  <si>
    <t>5 Ética no setor público. 5.1 Lei nº 8.112/1990 e suas alterações. 5.1.1 Espécies de Procedimento Disciplinar: sindicâncias investigativa, patrimonial e acusatória. 5.1.2 Processo Administrativo Disciplinar. 5.1.2.1 Ritos ordinário e sumário. 5.1.2.2 Fases: instauração, inquérito e julgamento. 5.1.2.3 Comissão disciplinar: requisitos, suspeição, impedimento e prazo para conclusão dos trabalhos (prorrogação e recondução)</t>
  </si>
  <si>
    <t>6 Lei nº 12.846/2013 e suas alterações.</t>
  </si>
  <si>
    <t>1 Estruturas lógicas</t>
  </si>
  <si>
    <t>2 Lógica de argumentação: analogias, inferências, deduções e conclusões.</t>
  </si>
  <si>
    <t>3 Lógica sentencial (ou proposicional). 3.1 Proposições simples e compostas. 3.2 Tabelas verdade. 3.3 Equivalências. 3.4 Leis de Morgan. 3.5 Diagramas lógicos.</t>
  </si>
  <si>
    <t>4 Lógica de primeira ordem</t>
  </si>
  <si>
    <t>5 Razões e proporções.</t>
  </si>
  <si>
    <t>6 Regras de três simples.</t>
  </si>
  <si>
    <t>7 Porcentagens</t>
  </si>
  <si>
    <t>8 Princípios de contagem e probabilidade.</t>
  </si>
  <si>
    <t>9 Operações com conjuntos</t>
  </si>
  <si>
    <t>10 Raciocínio lógico envolvendo problemas aritméticos, geométricos e matriciais</t>
  </si>
  <si>
    <t>1 Conceitos de internet e intranet.</t>
  </si>
  <si>
    <t>2 Conceitos e modos de utilização de tecnologias, ferramentas, aplicativos e procedimentos associados a internet/intranet. 2.1 Ferramentas e aplicativos comerciais de navegação, de correio eletrônico, de grupos de discussão, de busca, de pesquisa e de redes sociais</t>
  </si>
  <si>
    <t>3 Noções de sistema operacional (ambiente Windows).</t>
  </si>
  <si>
    <t>4 Acesso a distância a computadores, transferência de informação e arquivos, aplicativos de áudio, vídeo e multimídia</t>
  </si>
  <si>
    <t>5 Edição de textos, planilhas e apresentações (ambientes Microsoft Office e BrOffice).</t>
  </si>
  <si>
    <t>6 Redes de computadores.</t>
  </si>
  <si>
    <t>7 Conceitos de proteção e segurança. 7.1Noções de vírus, worms e pragas virtuais. 7.2 Aplicativos para segurança (antivírus, firewall, anti-spyware etc.).</t>
  </si>
  <si>
    <t>8 Convergência de rede. 8.1 Noções de voz sobre IP (VOIP e telefonia IP). 8.2 Noções de videoconferência.</t>
  </si>
  <si>
    <t>9 Segurança da informação.</t>
  </si>
  <si>
    <t>10 Sistemas de armazenamento em disco e sistemas de replicação de dados</t>
  </si>
  <si>
    <t>11 Procedimentos de backup</t>
  </si>
  <si>
    <t>12 Noções de Power BI.</t>
  </si>
  <si>
    <t>13 Conceito de banco de dados.</t>
  </si>
  <si>
    <t>1 Sistema de justiça criminal.</t>
  </si>
  <si>
    <t>2 Sistema prisional brasileiro e sistema penitenciário federal.</t>
  </si>
  <si>
    <t>3 Políticas públicas de segurança pública e cidadania.</t>
  </si>
  <si>
    <t>4 O papel do sistema penitenciário nas Políticas nacionais de segurança pública.</t>
  </si>
  <si>
    <t>1 Direitos e garantias fundamentais: direitos e deveres individuais e coletivos; direito à vida, à liberdade, à igualdade, à segurança e à propriedade; direitos sociais; nacionalidade; cidadania e direitos políticos; partidos políticos; garantias constitucionais individuais; garantias dos direitos coletivos, sociais e políticos.</t>
  </si>
  <si>
    <t>2 Poder Executivo: forma e sistema de governo; chefia de Estado e chefia de governo.</t>
  </si>
  <si>
    <t>3 Defesa do Estado e das instituições democráticas: segurança pública; organização da segurança pública</t>
  </si>
  <si>
    <t>1 Lei nº 8.112/1990 e suas alterações.</t>
  </si>
  <si>
    <t>2 Poderes administrativos. 2.1 Hierárquico, disciplinar, regulamentar e de polícia. 2.2 Uso e abuso do poder</t>
  </si>
  <si>
    <t>3 Lei nº 8.666/1993 e suas alterações e Decreto nº 10.024/2019 (regulamenta a licitação, na modalidade pregão, na forma eletrônica).</t>
  </si>
  <si>
    <t>5 Decreto nº 6.170/2007 e suas alterações (dispõe sobre as normas relativas às transferências de recursos da União mediante convênios e contratos de repasse, e dá outras providências); Portaria Interministerial nº 424/2016 e suas alterações.</t>
  </si>
  <si>
    <t>6 Responsabilidade civil do Estado. 6.1 Responsabilidade civil do Estado no direito brasileiro. 6.1.1 Responsabilidade por ato comissivo do Estado. 6.1.2 Responsabilidade por omissão do Estado. 6.2 Requisitos para a demonstração da responsabilidade do Estado. 6.3 Causas excludentes e atenuantes da responsabilidade do Estado</t>
  </si>
  <si>
    <t>7 Lei nº 9.784/1999 e suas alterações.</t>
  </si>
  <si>
    <t>8 Portaria Interministerial nº 424/2016 e suas alterações</t>
  </si>
  <si>
    <t>1 Aplicação da lei penal. 1.1 Princípios. 1.2 A lei penal no tempo e no espaço. 1.3 Tempo e lugar do crime. 1.4 Lei penal excepcional, especial e temporária. 1.5 Territorialidade e extraterritorialidade da lei penal. 1.6 Pena cumprida no estrangeiro. 1.7 Eficácia da sentença estrangeira. 1.8 Contagem de prazo. 1.9 Frações não computáveis da pena. 1.10 Interpretação da lei penal. 1.11 Analogia. 1.12 Irretroatividade da lei penal. 1.13 Conflito aparente de normas penais</t>
  </si>
  <si>
    <t>2 O fato típico e seus elementos. 2.1 Crime consumado e tentado. 2.2 Ilicitude e causas de exclusão. 2.3 Excesso punível.</t>
  </si>
  <si>
    <t>3 Crimes contra a pessoa.</t>
  </si>
  <si>
    <t>4 Crimes contra o patrimônio</t>
  </si>
  <si>
    <t>5 Crimes contra a fé pública.</t>
  </si>
  <si>
    <t>6 Crimes contra a administração pública.</t>
  </si>
  <si>
    <t>7 Disposições constitucionais aplicáveis ao direito penal.</t>
  </si>
  <si>
    <t>1 Aplicação da lei processual no tempo, no espaço e em relação às pessoas.</t>
  </si>
  <si>
    <t>2 Disposições preliminares do Código de Processo Penal.</t>
  </si>
  <si>
    <t>3 Inquérito policial.</t>
  </si>
  <si>
    <t>4 Ação penal.</t>
  </si>
  <si>
    <t>5 Prisões, liberdade provisória e fianças.</t>
  </si>
  <si>
    <t>6 Processo e julgamento dos crimes de responsabilidade dos funcionários públicos.</t>
  </si>
  <si>
    <t>7 O habeas corpus e seu processo.</t>
  </si>
  <si>
    <t>8 Disposições constitucionais aplicáveis ao direito processual penal.</t>
  </si>
  <si>
    <t>1 Declaração Universal dos Direitos Humanos - Resolução 217-A (III) da Assembleia Geral das Nações Unidas, 1948.</t>
  </si>
  <si>
    <t>2 Direitos humanos e direitos fundamentais na Constituição Federal de 1988 (arts. 5º ao 15).</t>
  </si>
  <si>
    <t>3 Regras mínimas da ONU para o tratamento de pessoas presas.</t>
  </si>
  <si>
    <t>4 Decreto nº 7.037/2009 e suas alterações (Programa Nacional de Direitos Humanos).</t>
  </si>
  <si>
    <t>5 Decreto nº 9.759/2019 (extingue e estabelece diretrizes, regras e limitações para colegiados da administração pública federal.).</t>
  </si>
  <si>
    <t>6 Conselho Nacional de Política Criminal e Penitenciária (arts. 62 a 64 da Lei de Execução Penal e suas alterações)</t>
  </si>
  <si>
    <t>7 Conselhos Penitenciários (arts. 69 e 70 da Lei de Execução Penal e suas alterações)</t>
  </si>
  <si>
    <t>8 Conselhos da Comunidade (arts. 80 e 81 da Lei de Execução Penal e suas alterações).</t>
  </si>
  <si>
    <t>1 Lei nº 12.850/2013 e suas alterações (organizações criminosas).</t>
  </si>
  <si>
    <t>2 Lei nº 9.613/1998 e suas alterações (lavagem de dinheiro).</t>
  </si>
  <si>
    <t>3 Lei nº 9.455/1997 e suas alterações (antitortura).</t>
  </si>
  <si>
    <t>4 Lei nº 12.846/2013 e suas alterações (anticorrupção).</t>
  </si>
  <si>
    <t>5 Lei nº 13.869/2019 (abuso de autoridade).</t>
  </si>
  <si>
    <t>6 Lei nº 8.429/1992 e suas alterações (improbidade administrava).</t>
  </si>
  <si>
    <t>7 Lei nº 10.826/2003 e suas alterações (Estatuto do Desarmamento).</t>
  </si>
  <si>
    <t>8 Lei nº 11.343/2006 e suas alterações (Lei de Drogas).</t>
  </si>
  <si>
    <t>9 Lei nº 13964/2019 (aperfeiçoa a legislação penal e processual penal).</t>
  </si>
  <si>
    <t>1 Lei nº 7.210/1984 (Lei de Execução Penal).</t>
  </si>
  <si>
    <t>2 Portaria Interministerial MJ/SEDH nº 4.226/2010 (estabelece diretrizes sobre o uso da força pelos agentes de segurança pública).</t>
  </si>
  <si>
    <t>3 Portaria MJSP nº 65/2019 (formação da força tarefa de intervenção penitenciária no âmbito do DEPEN)</t>
  </si>
  <si>
    <t>4 Portaria MJSP nº 157/2019 (disciplina o procedimento de visita social aos presos nos estabelecimentos penais federais de segurança máxima e dá outras providências).</t>
  </si>
  <si>
    <t>5 Lei nº 13.675/2018 (disciplina a organização e o funcionamento dos órgãos responsáveis pela segurança pública; cria a Política Nacional de Segurança Pública e Defesa Social; institui o Sistema Único de Segurança Pública) e Decreto de Regulamentação nº 9.489/2018.</t>
  </si>
  <si>
    <t>6 Portaria MJSP nº 18/2020 (aprova a Doutrina Nacional de Atuação Integrada de Segurança Pública - DNAISP). 6.1 Doutrina Nacional de Atuação Integrada de Segurança Pública - DNAISP.</t>
  </si>
  <si>
    <t>7 Plano Nacional de Política Criminal e Penitenciária 2020-2023.</t>
  </si>
  <si>
    <t>1 Decreto nº 6.049/2007 (Regulamento Penitenciário Federal).</t>
  </si>
  <si>
    <t>2 Portaria MSP nº 199/2018 (Regimento Interno do Departamento Penitenciário Nacional).</t>
  </si>
  <si>
    <t>3 Lei nº 10.693/2003 e suas alterações</t>
  </si>
  <si>
    <t>4 Lei nº 11.907/2009 (Seção XXIII - Das Carreiras da Área Penitenciária Federal)</t>
  </si>
  <si>
    <t>5 Lei nº13.327/2006 (Capítulo VIII - Das Carreiras da Área Penitenciária Federal)</t>
  </si>
  <si>
    <t>6 Lei nº 11.473/2007 (dispõe sobre cooperação federativa no âmbito da segurança pública).</t>
  </si>
  <si>
    <t>7 Lei nº 11.671/2008 (dispõe sobre a transferência e inclusão de presos em estabelecimentos penais federais).</t>
  </si>
  <si>
    <t>8 Decreto nº 6.877/2008 (Regulamenta a Lei nº 11.671/2008).</t>
  </si>
  <si>
    <t>9 Portaria DISPF/DEPEN nº 11/2015 (Aprova o Manual das Assistências do Sistema Penitenciário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</si>
</sst>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120">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ÉTICA NO SERVIÇO PÚBLICO</c:v>
                </c:pt>
                <c:pt idx="2">
                  <c:v>RACIOCÍNIO LÓGICO</c:v>
                </c:pt>
                <c:pt idx="3">
                  <c:v>INFORMÁTICA</c:v>
                </c:pt>
                <c:pt idx="4">
                  <c:v>ATUALIDADES</c:v>
                </c:pt>
                <c:pt idx="5">
                  <c:v>NOÇÕES DE DIREITO CONSTITUCIONAL</c:v>
                </c:pt>
                <c:pt idx="6">
                  <c:v>NOÇÕES DE DIREITO ADMINISTRATIVO</c:v>
                </c:pt>
                <c:pt idx="7">
                  <c:v>NOÇÕES DE DIREITO PENAL</c:v>
                </c:pt>
                <c:pt idx="8">
                  <c:v>NOÇÕES DE DIREITO PROCESSUAL PENAL</c:v>
                </c:pt>
                <c:pt idx="9">
                  <c:v>NOÇÕES DE DIREITOS HUMANOS E PARTICIPAÇÃO SOCIAL</c:v>
                </c:pt>
                <c:pt idx="10">
                  <c:v>LEGISLAÇÃO ESPECIAL</c:v>
                </c:pt>
                <c:pt idx="11">
                  <c:v>EXECUÇÃO PENAL</c:v>
                </c:pt>
                <c:pt idx="12">
                  <c:v>DEPARTAMENTO PENITENCIÁRIO NACIONAL</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Estatísticas!$H$9:$H$21</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ÉTICA NO SERVIÇO PÚBLICO</c:v>
                </c:pt>
                <c:pt idx="2">
                  <c:v>RACIOCÍNIO LÓGICO</c:v>
                </c:pt>
                <c:pt idx="3">
                  <c:v>INFORMÁTICA</c:v>
                </c:pt>
                <c:pt idx="4">
                  <c:v>ATUALIDADES</c:v>
                </c:pt>
                <c:pt idx="5">
                  <c:v>NOÇÕES DE DIREITO CONSTITUCIONAL</c:v>
                </c:pt>
                <c:pt idx="6">
                  <c:v>NOÇÕES DE DIREITO ADMINISTRATIVO</c:v>
                </c:pt>
                <c:pt idx="7">
                  <c:v>NOÇÕES DE DIREITO PENAL</c:v>
                </c:pt>
                <c:pt idx="8">
                  <c:v>NOÇÕES DE DIREITO PROCESSUAL PENAL</c:v>
                </c:pt>
                <c:pt idx="9">
                  <c:v>NOÇÕES DE DIREITOS HUMANOS E PARTICIPAÇÃO SOCIAL</c:v>
                </c:pt>
                <c:pt idx="10">
                  <c:v>LEGISLAÇÃO ESPECIAL</c:v>
                </c:pt>
                <c:pt idx="11">
                  <c:v>EXECUÇÃO PENAL</c:v>
                </c:pt>
                <c:pt idx="12">
                  <c:v>DEPARTAMENTO PENITENCIÁRIO NACIONAL</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Estatísticas!$J$9:$J$21</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ÉTICA NO SERVIÇO PÚBLICO</c:v>
                </c:pt>
                <c:pt idx="2">
                  <c:v>RACIOCÍNIO LÓGICO</c:v>
                </c:pt>
                <c:pt idx="3">
                  <c:v>INFORMÁTICA</c:v>
                </c:pt>
                <c:pt idx="4">
                  <c:v>ATUALIDADES</c:v>
                </c:pt>
                <c:pt idx="5">
                  <c:v>NOÇÕES DE DIREITO CONSTITUCIONAL</c:v>
                </c:pt>
                <c:pt idx="6">
                  <c:v>NOÇÕES DE DIREITO ADMINISTRATIVO</c:v>
                </c:pt>
                <c:pt idx="7">
                  <c:v>NOÇÕES DE DIREITO PENAL</c:v>
                </c:pt>
                <c:pt idx="8">
                  <c:v>NOÇÕES DE DIREITO PROCESSUAL PENAL</c:v>
                </c:pt>
                <c:pt idx="9">
                  <c:v>NOÇÕES DE DIREITOS HUMANOS E PARTICIPAÇÃO SOCIAL</c:v>
                </c:pt>
                <c:pt idx="10">
                  <c:v>LEGISLAÇÃO ESPECIAL</c:v>
                </c:pt>
                <c:pt idx="11">
                  <c:v>EXECUÇÃO PENAL</c:v>
                </c:pt>
                <c:pt idx="12">
                  <c:v>DEPARTAMENTO PENITENCIÁRIO NACIONAL</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Estatísticas!$G$9:$G$21</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ÉTICA NO SERVIÇO PÚBLICO</c:v>
                </c:pt>
                <c:pt idx="2">
                  <c:v>RACIOCÍNIO LÓGICO</c:v>
                </c:pt>
                <c:pt idx="3">
                  <c:v>INFORMÁTICA</c:v>
                </c:pt>
                <c:pt idx="4">
                  <c:v>ATUALIDADES</c:v>
                </c:pt>
                <c:pt idx="5">
                  <c:v>NOÇÕES DE DIREITO CONSTITUCIONAL</c:v>
                </c:pt>
                <c:pt idx="6">
                  <c:v>NOÇÕES DE DIREITO ADMINISTRATIVO</c:v>
                </c:pt>
                <c:pt idx="7">
                  <c:v>NOÇÕES DE DIREITO PENAL</c:v>
                </c:pt>
                <c:pt idx="8">
                  <c:v>NOÇÕES DE DIREITO PROCESSUAL PENAL</c:v>
                </c:pt>
                <c:pt idx="9">
                  <c:v>NOÇÕES DE DIREITOS HUMANOS E PARTICIPAÇÃO SOCIAL</c:v>
                </c:pt>
                <c:pt idx="10">
                  <c:v>LEGISLAÇÃO ESPECIAL</c:v>
                </c:pt>
                <c:pt idx="11">
                  <c:v>EXECUÇÃO PENAL</c:v>
                </c:pt>
                <c:pt idx="12">
                  <c:v>DEPARTAMENTO PENITENCIÁRIO NACIONAL</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Estatísticas!$I$9:$I$21</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2.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3.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4.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bQmRSKkKfNc"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581025</xdr:colOff>
      <xdr:row>6</xdr:row>
      <xdr:rowOff>171450</xdr:rowOff>
    </xdr:from>
    <xdr:to>
      <xdr:col>19</xdr:col>
      <xdr:colOff>66675</xdr:colOff>
      <xdr:row>38</xdr:row>
      <xdr:rowOff>47625</xdr:rowOff>
    </xdr:to>
    <xdr:pic>
      <xdr:nvPicPr>
        <xdr:cNvPr id="6" name="Imagem 5">
          <a:hlinkClick xmlns:r="http://schemas.openxmlformats.org/officeDocument/2006/relationships" r:id="rId7"/>
          <a:extLst>
            <a:ext uri="{FF2B5EF4-FFF2-40B4-BE49-F238E27FC236}">
              <a16:creationId xmlns:a16="http://schemas.microsoft.com/office/drawing/2014/main" id="{1290CBFB-6E65-488E-8A26-33D500C067C2}"/>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90625" y="1314450"/>
          <a:ext cx="10458450" cy="59721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27</xdr:row>
      <xdr:rowOff>47625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NO SERVIÇO PÚBLICO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NOÇÕES DE DIREITO CONSTITUCIONAL</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PENAL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DIREITOS HUMANOS E PARTICIPAÇÃO SOCIAL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EXECUÇÃO PENAL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DEPARTAMENTO PENITENCIÁRIO NACIONAL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21</xdr:row>
      <xdr:rowOff>142875</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NO SERVIÇO PÚBLICO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NOÇÕES DE DIREITO ADMINISTRATIVO</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PENAL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DIREITOS HUMANOS E PARTICIPAÇÃO SOCIAL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EXECUÇÃO PENAL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DEPARTAMENTO PENITENCIÁRIO NACIONAL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B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B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B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B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B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B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B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B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B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B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B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B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B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B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25</xdr:row>
      <xdr:rowOff>142875</xdr:rowOff>
    </xdr:to>
    <xdr:grpSp>
      <xdr:nvGrpSpPr>
        <xdr:cNvPr id="48" name="Agrupar 47">
          <a:extLst>
            <a:ext uri="{FF2B5EF4-FFF2-40B4-BE49-F238E27FC236}">
              <a16:creationId xmlns:a16="http://schemas.microsoft.com/office/drawing/2014/main" id="{00000000-0008-0000-0C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C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C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NO SERVIÇO PÚBLICO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C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C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C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C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C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C00-000019000000}"/>
              </a:ext>
            </a:extLst>
          </xdr:cNvPr>
          <xdr:cNvSpPr/>
        </xdr:nvSpPr>
        <xdr:spPr>
          <a:xfrm>
            <a:off x="0" y="2476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ysClr val="windowText" lastClr="000000"/>
                </a:solidFill>
                <a:latin typeface="Calibri"/>
                <a:cs typeface="Calibri"/>
              </a:rPr>
              <a:pPr algn="r"/>
              <a:t>NOÇÕES DE DIREITO PENAL</a:t>
            </a:fld>
            <a:endParaRPr lang="pt-BR" sz="800" u="none">
              <a:solidFill>
                <a:sysClr val="windowText" lastClr="000000"/>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C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C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DIREITOS HUMANOS E PARTICIPAÇÃO SOCIAL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C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C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EXECUÇÃO PENAL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C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DEPARTAMENTO PENITENCIÁRIO NACIONAL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C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C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C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C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C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C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C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C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C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C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C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C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C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C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C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C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C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C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C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C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C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C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C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C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C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C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C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C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C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C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C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C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32</xdr:row>
      <xdr:rowOff>142875</xdr:rowOff>
    </xdr:to>
    <xdr:grpSp>
      <xdr:nvGrpSpPr>
        <xdr:cNvPr id="48" name="Agrupar 47">
          <a:extLst>
            <a:ext uri="{FF2B5EF4-FFF2-40B4-BE49-F238E27FC236}">
              <a16:creationId xmlns:a16="http://schemas.microsoft.com/office/drawing/2014/main" id="{00000000-0008-0000-0D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D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D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NO SERVIÇO PÚBLICO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D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D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D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D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D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D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PENAL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D00-00001A000000}"/>
              </a:ext>
            </a:extLst>
          </xdr:cNvPr>
          <xdr:cNvSpPr/>
        </xdr:nvSpPr>
        <xdr:spPr>
          <a:xfrm>
            <a:off x="0" y="2667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ysClr val="windowText" lastClr="000000"/>
                </a:solidFill>
                <a:latin typeface="Calibri"/>
                <a:cs typeface="Calibri"/>
              </a:rPr>
              <a:pPr algn="r"/>
              <a:t>NOÇÕES DE DIREITO PROCESSUAL PENAL</a:t>
            </a:fld>
            <a:endParaRPr lang="pt-BR" sz="800" u="none">
              <a:solidFill>
                <a:sysClr val="windowText" lastClr="000000"/>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D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DIREITOS HUMANOS E PARTICIPAÇÃO SOCIAL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D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D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EXECUÇÃO PENAL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D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DEPARTAMENTO PENITENCIÁRIO NACIONAL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D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D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D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D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D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D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D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D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D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D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D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D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D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D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D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D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D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D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D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D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D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D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D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D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D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D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D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D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D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D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D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D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24</xdr:row>
      <xdr:rowOff>142875</xdr:rowOff>
    </xdr:to>
    <xdr:grpSp>
      <xdr:nvGrpSpPr>
        <xdr:cNvPr id="48" name="Agrupar 47">
          <a:extLst>
            <a:ext uri="{FF2B5EF4-FFF2-40B4-BE49-F238E27FC236}">
              <a16:creationId xmlns:a16="http://schemas.microsoft.com/office/drawing/2014/main" id="{00000000-0008-0000-0E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E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E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NO SERVIÇO PÚBLICO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E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E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E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E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E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E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PENAL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E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E00-00001B000000}"/>
              </a:ext>
            </a:extLst>
          </xdr:cNvPr>
          <xdr:cNvSpPr/>
        </xdr:nvSpPr>
        <xdr:spPr>
          <a:xfrm>
            <a:off x="0" y="2857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ysClr val="windowText" lastClr="000000"/>
                </a:solidFill>
                <a:latin typeface="Calibri"/>
                <a:cs typeface="Calibri"/>
              </a:rPr>
              <a:pPr algn="r"/>
              <a:t>NOÇÕES DE DIREITOS HUMANOS E PARTICIPAÇÃO SOCIAL</a:t>
            </a:fld>
            <a:endParaRPr lang="pt-BR" sz="800" u="none">
              <a:solidFill>
                <a:sysClr val="windowText" lastClr="000000"/>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E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E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EXECUÇÃO PENAL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E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DEPARTAMENTO PENITENCIÁRIO NACIONAL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E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E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E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E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E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E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E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E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E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E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E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E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E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E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E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E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E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E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E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E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E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E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E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E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E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E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E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E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E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E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E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E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E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31</xdr:row>
      <xdr:rowOff>0</xdr:rowOff>
    </xdr:to>
    <xdr:grpSp>
      <xdr:nvGrpSpPr>
        <xdr:cNvPr id="48" name="Agrupar 47">
          <a:extLst>
            <a:ext uri="{FF2B5EF4-FFF2-40B4-BE49-F238E27FC236}">
              <a16:creationId xmlns:a16="http://schemas.microsoft.com/office/drawing/2014/main" id="{00000000-0008-0000-0F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F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F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NO SERVIÇO PÚBLICO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F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F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F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F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F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F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PENAL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F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F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DIREITOS HUMANOS E PARTICIPAÇÃO SOCIAL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F00-00001C000000}"/>
              </a:ext>
            </a:extLst>
          </xdr:cNvPr>
          <xdr:cNvSpPr/>
        </xdr:nvSpPr>
        <xdr:spPr>
          <a:xfrm>
            <a:off x="0" y="3048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ysClr val="windowText" lastClr="000000"/>
                </a:solidFill>
                <a:latin typeface="Calibri"/>
                <a:cs typeface="Calibri"/>
              </a:rPr>
              <a:pPr algn="r"/>
              <a:t>LEGISLAÇÃO ESPECIAL</a:t>
            </a:fld>
            <a:endParaRPr lang="pt-BR" sz="800" u="none">
              <a:solidFill>
                <a:sysClr val="windowText" lastClr="000000"/>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F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EXECUÇÃO PENAL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F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DEPARTAMENTO PENITENCIÁRIO NACIONAL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F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F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F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F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F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F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F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F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F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F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F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F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F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F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F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F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F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F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F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F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F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F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F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F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F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F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F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F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F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F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F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F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F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20</xdr:row>
      <xdr:rowOff>142875</xdr:rowOff>
    </xdr:to>
    <xdr:grpSp>
      <xdr:nvGrpSpPr>
        <xdr:cNvPr id="48" name="Agrupar 47">
          <a:extLst>
            <a:ext uri="{FF2B5EF4-FFF2-40B4-BE49-F238E27FC236}">
              <a16:creationId xmlns:a16="http://schemas.microsoft.com/office/drawing/2014/main" id="{00000000-0008-0000-10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0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0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NO SERVIÇO PÚBLICO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0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0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0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0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0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0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PENAL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0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0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DIREITOS HUMANOS E PARTICIPAÇÃO SOCIAL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0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000-00001D000000}"/>
              </a:ext>
            </a:extLst>
          </xdr:cNvPr>
          <xdr:cNvSpPr/>
        </xdr:nvSpPr>
        <xdr:spPr>
          <a:xfrm>
            <a:off x="0" y="3238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ysClr val="windowText" lastClr="000000"/>
                </a:solidFill>
                <a:latin typeface="Calibri"/>
                <a:cs typeface="Calibri"/>
              </a:rPr>
              <a:pPr algn="r"/>
              <a:t>EXECUÇÃO PENAL</a:t>
            </a:fld>
            <a:endParaRPr lang="pt-BR" sz="800" u="none">
              <a:solidFill>
                <a:sysClr val="windowText" lastClr="000000"/>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0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DEPARTAMENTO PENITENCIÁRIO NACIONAL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0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0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0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0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0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0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0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0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0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0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0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0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0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0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0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0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0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0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0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0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0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0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0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0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0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0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0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0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0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0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0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0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0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30</xdr:row>
      <xdr:rowOff>47625</xdr:rowOff>
    </xdr:to>
    <xdr:grpSp>
      <xdr:nvGrpSpPr>
        <xdr:cNvPr id="48" name="Agrupar 47">
          <a:extLst>
            <a:ext uri="{FF2B5EF4-FFF2-40B4-BE49-F238E27FC236}">
              <a16:creationId xmlns:a16="http://schemas.microsoft.com/office/drawing/2014/main" id="{00000000-0008-0000-11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1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1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NO SERVIÇO PÚBLICO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1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1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1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1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1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1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PENAL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1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1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DIREITOS HUMANOS E PARTICIPAÇÃO SOCIAL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1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1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EXECUÇÃO PENAL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100-00001E000000}"/>
              </a:ext>
            </a:extLst>
          </xdr:cNvPr>
          <xdr:cNvSpPr/>
        </xdr:nvSpPr>
        <xdr:spPr>
          <a:xfrm>
            <a:off x="0" y="3429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ysClr val="windowText" lastClr="000000"/>
                </a:solidFill>
                <a:latin typeface="Calibri"/>
                <a:cs typeface="Calibri"/>
              </a:rPr>
              <a:pPr algn="r"/>
              <a:t>DEPARTAMENTO PENITENCIÁRIO NACIONAL</a:t>
            </a:fld>
            <a:endParaRPr lang="pt-BR" sz="800" u="none">
              <a:solidFill>
                <a:sysClr val="windowText" lastClr="000000"/>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1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1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1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1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1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1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1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1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1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1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1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1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1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1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1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1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1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1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1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1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1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1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1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1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1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1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1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1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1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1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1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1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1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571500</xdr:colOff>
      <xdr:row>6</xdr:row>
      <xdr:rowOff>142875</xdr:rowOff>
    </xdr:from>
    <xdr:to>
      <xdr:col>4</xdr:col>
      <xdr:colOff>47625</xdr:colOff>
      <xdr:row>33</xdr:row>
      <xdr:rowOff>76200</xdr:rowOff>
    </xdr:to>
    <xdr:pic>
      <xdr:nvPicPr>
        <xdr:cNvPr id="4" name="Imagem 3">
          <a:extLst>
            <a:ext uri="{FF2B5EF4-FFF2-40B4-BE49-F238E27FC236}">
              <a16:creationId xmlns:a16="http://schemas.microsoft.com/office/drawing/2014/main" id="{ED425B9A-B158-47D1-B031-81E18E199D18}"/>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71500" y="1285875"/>
          <a:ext cx="1914525" cy="5076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30</xdr:row>
      <xdr:rowOff>19050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NO SERVIÇO PÚBLICO</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PENAL</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DIREITOS HUMANOS E PARTICIPAÇÃO SOCIAL</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EXECUÇÃO PENAL</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DEPARTAMENTO PENITENCIÁRIO NACIONAL</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NO SERVIÇO PÚBLICO</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PENAL</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DIREITOS HUMANOS E PARTICIPAÇÃO SOCIAL</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EXECUÇÃO PENAL</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DEPARTAMENTO PENITENCIÁRIO NACIONAL</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NO SERVIÇO PÚBLICO</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PENAL</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DIREITOS HUMANOS E PARTICIPAÇÃO SOCIAL</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EXECUÇÃO PENAL</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DEPARTAMENTO PENITENCIÁRIO NACIONAL</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27</xdr:row>
      <xdr:rowOff>142875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ÉTICA NO SERVIÇO PÚBLICO</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PENAL</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DIREITOS HUMANOS E PARTICIPAÇÃO SOCIAL</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EXECUÇÃO PENAL</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DEPARTAMENTO PENITENCIÁRIO NACIONAL</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27</xdr:row>
      <xdr:rowOff>142875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ÉTICA NO SERVIÇO PÚBLICO</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PENAL</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DIREITOS HUMANOS E PARTICIPAÇÃO SOCIAL</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EXECUÇÃO PENAL</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DEPARTAMENTO PENITENCIÁRIO NACIONAL</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31</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NO SERVIÇO PÚBLICO</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PENAL</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DIREITOS HUMANOS E PARTICIPAÇÃO SOCIAL</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EXECUÇÃO PENAL</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DEPARTAMENTO PENITENCIÁRIO NACIONAL</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31</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NO SERVIÇO PÚBLICO</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PENAL</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DIREITOS HUMANOS E PARTICIPAÇÃO SOCIAL</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EXECUÇÃO PENAL</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DEPARTAMENTO PENITENCIÁRIO NACIONAL</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23</xdr:row>
      <xdr:rowOff>142875</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NO SERVIÇO PÚBLICO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INFORMÁTICA</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PENAL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DIREITOS HUMANOS E PARTICIPAÇÃO SOCIAL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EXECUÇÃO PENAL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DEPARTAMENTO PENITENCIÁRIO NACIONAL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23</xdr:row>
      <xdr:rowOff>142875</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NO SERVIÇO PÚBLICO</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INFORMÁTICA</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PENAL</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DIREITOS HUMANOS E PARTICIPAÇÃO SOCIAL</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EXECUÇÃO PENAL</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DEPARTAMENTO PENITENCIÁRIO NACIONAL</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NO SERVIÇO PÚBLICO</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ATUALIDADES</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NOÇÕES DE DIREITO PENAL</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95250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NOÇÕES DE DIREITO PROCESSUAL PENAL</a:t>
          </a:fld>
          <a:endParaRPr lang="pt-BR" sz="800" u="none">
            <a:solidFill>
              <a:schemeClr val="bg1">
                <a:lumMod val="65000"/>
              </a:schemeClr>
            </a:solidFill>
          </a:endParaRPr>
        </a:p>
      </xdr:txBody>
    </xdr:sp>
    <xdr:clientData/>
  </xdr:twoCellAnchor>
  <xdr:twoCellAnchor editAs="absolute">
    <xdr:from>
      <xdr:col>0</xdr:col>
      <xdr:colOff>0</xdr:colOff>
      <xdr:row>14</xdr:row>
      <xdr:rowOff>95250</xdr:rowOff>
    </xdr:from>
    <xdr:to>
      <xdr:col>3</xdr:col>
      <xdr:colOff>0</xdr:colOff>
      <xdr:row>15</xdr:row>
      <xdr:rowOff>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NOÇÕES DE DIREITOS HUMANOS E PARTICIPAÇÃO SOCIAL</a:t>
          </a:fld>
          <a:endParaRPr lang="pt-BR" sz="800" u="none">
            <a:solidFill>
              <a:schemeClr val="bg1">
                <a:lumMod val="65000"/>
              </a:schemeClr>
            </a:solidFill>
          </a:endParaRPr>
        </a:p>
      </xdr:txBody>
    </xdr:sp>
    <xdr:clientData/>
  </xdr:twoCellAnchor>
  <xdr:twoCellAnchor editAs="absolute">
    <xdr:from>
      <xdr:col>0</xdr:col>
      <xdr:colOff>0</xdr:colOff>
      <xdr:row>15</xdr:row>
      <xdr:rowOff>0</xdr:rowOff>
    </xdr:from>
    <xdr:to>
      <xdr:col>3</xdr:col>
      <xdr:colOff>0</xdr:colOff>
      <xdr:row>15</xdr:row>
      <xdr:rowOff>190500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clientData/>
  </xdr:twoCellAnchor>
  <xdr:twoCellAnchor editAs="absolute">
    <xdr:from>
      <xdr:col>0</xdr:col>
      <xdr:colOff>0</xdr:colOff>
      <xdr:row>15</xdr:row>
      <xdr:rowOff>190500</xdr:rowOff>
    </xdr:from>
    <xdr:to>
      <xdr:col>3</xdr:col>
      <xdr:colOff>0</xdr:colOff>
      <xdr:row>16</xdr:row>
      <xdr:rowOff>95250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EXECUÇÃO PENAL</a:t>
          </a:fld>
          <a:endParaRPr lang="pt-BR" sz="800" u="none">
            <a:solidFill>
              <a:schemeClr val="bg1">
                <a:lumMod val="65000"/>
              </a:schemeClr>
            </a:solidFill>
          </a:endParaRPr>
        </a:p>
      </xdr:txBody>
    </xdr:sp>
    <xdr:clientData/>
  </xdr:twoCellAnchor>
  <xdr:twoCellAnchor editAs="absolute">
    <xdr:from>
      <xdr:col>0</xdr:col>
      <xdr:colOff>0</xdr:colOff>
      <xdr:row>16</xdr:row>
      <xdr:rowOff>95250</xdr:rowOff>
    </xdr:from>
    <xdr:to>
      <xdr:col>3</xdr:col>
      <xdr:colOff>0</xdr:colOff>
      <xdr:row>17</xdr:row>
      <xdr:rowOff>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DEPARTAMENTO PENITENCIÁRIO NACIONAL</a:t>
          </a:fld>
          <a:endParaRPr lang="pt-BR" sz="800" u="none">
            <a:solidFill>
              <a:schemeClr val="bg1">
                <a:lumMod val="65000"/>
              </a:schemeClr>
            </a:solidFill>
          </a:endParaRPr>
        </a:p>
      </xdr:txBody>
    </xdr:sp>
    <xdr:clientData/>
  </xdr:twoCellAnchor>
  <xdr:twoCellAnchor editAs="absolute">
    <xdr:from>
      <xdr:col>0</xdr:col>
      <xdr:colOff>0</xdr:colOff>
      <xdr:row>17</xdr:row>
      <xdr:rowOff>0</xdr:rowOff>
    </xdr:from>
    <xdr:to>
      <xdr:col>3</xdr:col>
      <xdr:colOff>0</xdr:colOff>
      <xdr:row>18</xdr:row>
      <xdr:rowOff>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0</xdr:rowOff>
    </xdr:from>
    <xdr:to>
      <xdr:col>3</xdr:col>
      <xdr:colOff>0</xdr:colOff>
      <xdr:row>19</xdr:row>
      <xdr:rowOff>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0</xdr:rowOff>
    </xdr:from>
    <xdr:to>
      <xdr:col>3</xdr:col>
      <xdr:colOff>0</xdr:colOff>
      <xdr:row>20</xdr:row>
      <xdr:rowOff>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0</xdr:rowOff>
    </xdr:from>
    <xdr:to>
      <xdr:col>3</xdr:col>
      <xdr:colOff>0</xdr:colOff>
      <xdr:row>21</xdr:row>
      <xdr:rowOff>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0</xdr:rowOff>
    </xdr:from>
    <xdr:to>
      <xdr:col>3</xdr:col>
      <xdr:colOff>0</xdr:colOff>
      <xdr:row>22</xdr:row>
      <xdr:rowOff>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0</xdr:rowOff>
    </xdr:from>
    <xdr:to>
      <xdr:col>3</xdr:col>
      <xdr:colOff>0</xdr:colOff>
      <xdr:row>23</xdr:row>
      <xdr:rowOff>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0</xdr:rowOff>
    </xdr:from>
    <xdr:to>
      <xdr:col>3</xdr:col>
      <xdr:colOff>0</xdr:colOff>
      <xdr:row>24</xdr:row>
      <xdr:rowOff>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0</xdr:rowOff>
    </xdr:from>
    <xdr:to>
      <xdr:col>3</xdr:col>
      <xdr:colOff>0</xdr:colOff>
      <xdr:row>25</xdr:row>
      <xdr:rowOff>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0</xdr:rowOff>
    </xdr:from>
    <xdr:to>
      <xdr:col>3</xdr:col>
      <xdr:colOff>0</xdr:colOff>
      <xdr:row>26</xdr:row>
      <xdr:rowOff>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0</xdr:rowOff>
    </xdr:from>
    <xdr:to>
      <xdr:col>3</xdr:col>
      <xdr:colOff>0</xdr:colOff>
      <xdr:row>27</xdr:row>
      <xdr:rowOff>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0</xdr:rowOff>
    </xdr:from>
    <xdr:to>
      <xdr:col>3</xdr:col>
      <xdr:colOff>0</xdr:colOff>
      <xdr:row>28</xdr:row>
      <xdr:rowOff>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28</xdr:row>
      <xdr:rowOff>0</xdr:rowOff>
    </xdr:from>
    <xdr:to>
      <xdr:col>3</xdr:col>
      <xdr:colOff>0</xdr:colOff>
      <xdr:row>29</xdr:row>
      <xdr:rowOff>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29</xdr:row>
      <xdr:rowOff>0</xdr:rowOff>
    </xdr:from>
    <xdr:to>
      <xdr:col>3</xdr:col>
      <xdr:colOff>0</xdr:colOff>
      <xdr:row>30</xdr:row>
      <xdr:rowOff>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30</xdr:row>
      <xdr:rowOff>0</xdr:rowOff>
    </xdr:from>
    <xdr:to>
      <xdr:col>3</xdr:col>
      <xdr:colOff>0</xdr:colOff>
      <xdr:row>31</xdr:row>
      <xdr:rowOff>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31</xdr:row>
      <xdr:rowOff>0</xdr:rowOff>
    </xdr:from>
    <xdr:to>
      <xdr:col>3</xdr:col>
      <xdr:colOff>0</xdr:colOff>
      <xdr:row>32</xdr:row>
      <xdr:rowOff>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32</xdr:row>
      <xdr:rowOff>0</xdr:rowOff>
    </xdr:from>
    <xdr:to>
      <xdr:col>3</xdr:col>
      <xdr:colOff>0</xdr:colOff>
      <xdr:row>33</xdr:row>
      <xdr:rowOff>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33</xdr:row>
      <xdr:rowOff>0</xdr:rowOff>
    </xdr:from>
    <xdr:to>
      <xdr:col>3</xdr:col>
      <xdr:colOff>0</xdr:colOff>
      <xdr:row>34</xdr:row>
      <xdr:rowOff>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0/05/05014617/Edital-depen-Estrat%C3%A9gia-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m/vKwlbrW7vjB7djK8QwC3LIXoeOUNOs/yzDESuIV2TSsNCNj9VueRIl4naOfUoN+Q55uCkQ/s9+wg3scVhdSQ==" saltValue="fbRBsRt0iepvfKFkZMb76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01.25" x14ac:dyDescent="0.25">
      <c r="A14" s="25"/>
      <c r="B14" s="25"/>
      <c r="C14" s="25"/>
      <c r="D14" s="25"/>
      <c r="E14" s="26">
        <v>1</v>
      </c>
      <c r="F14" s="23" t="s">
        <v>108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109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110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Hr03dFZNiYbzzZOdDqYT7n2aeYscz2M6+DzzeAu6mSOF+OF6KZUYinYTcKduIhrqZSSFg9UBJugQJZYqmeZdZg==" saltValue="CvBV7AlJiAvXZT3MUh/H1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5" priority="9" operator="equal">
      <formula>$Z$15</formula>
    </cfRule>
    <cfRule type="cellIs" dxfId="54" priority="10" operator="equal">
      <formula>$Z$14</formula>
    </cfRule>
  </conditionalFormatting>
  <conditionalFormatting sqref="H52:J73 L52:O73">
    <cfRule type="cellIs" dxfId="53" priority="7" operator="equal">
      <formula>$Z$15</formula>
    </cfRule>
    <cfRule type="cellIs" dxfId="52" priority="8" operator="equal">
      <formula>$Z$14</formula>
    </cfRule>
  </conditionalFormatting>
  <conditionalFormatting sqref="I13">
    <cfRule type="cellIs" dxfId="51" priority="1" operator="equal">
      <formula>"A"</formula>
    </cfRule>
    <cfRule type="cellIs" dxfId="50" priority="2" operator="equal">
      <formula>"U"</formula>
    </cfRule>
    <cfRule type="cellIs" dxfId="49"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61</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111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112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5" x14ac:dyDescent="0.25">
      <c r="A16" s="25"/>
      <c r="B16" s="25"/>
      <c r="C16" s="25"/>
      <c r="D16" s="25"/>
      <c r="E16" s="26">
        <v>3</v>
      </c>
      <c r="F16" s="23" t="s">
        <v>113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78.75" x14ac:dyDescent="0.25">
      <c r="A17" s="25"/>
      <c r="B17" s="25"/>
      <c r="C17" s="25"/>
      <c r="D17" s="25"/>
      <c r="E17" s="30">
        <v>4</v>
      </c>
      <c r="F17" s="24" t="s">
        <v>114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01.25" x14ac:dyDescent="0.25">
      <c r="A18" s="25"/>
      <c r="B18" s="25"/>
      <c r="C18" s="25"/>
      <c r="D18" s="25"/>
      <c r="E18" s="26">
        <v>5</v>
      </c>
      <c r="F18" s="23" t="s">
        <v>115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116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117</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KLK4hd4YgvmUMmPoMBd4qw4wmjGCtDIIcFqCbrMC9Jmeah5/6bj5pwJ9xeP3Lb68XSOr0yqnac59jk8HAQRzLQ==" saltValue="GlGWJU2mFn5j65giqZ98d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8" priority="9" operator="equal">
      <formula>$Z$15</formula>
    </cfRule>
    <cfRule type="cellIs" dxfId="47" priority="10" operator="equal">
      <formula>$Z$14</formula>
    </cfRule>
  </conditionalFormatting>
  <conditionalFormatting sqref="H52:J73 L52:O73">
    <cfRule type="cellIs" dxfId="46" priority="7" operator="equal">
      <formula>$Z$15</formula>
    </cfRule>
    <cfRule type="cellIs" dxfId="45" priority="8"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2"/>
  <dimension ref="A1:AA75"/>
  <sheetViews>
    <sheetView showRowColHeaders="0" topLeftCell="A11"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35" x14ac:dyDescent="0.25">
      <c r="A14" s="25"/>
      <c r="B14" s="25"/>
      <c r="C14" s="25"/>
      <c r="D14" s="25"/>
      <c r="E14" s="26">
        <v>1</v>
      </c>
      <c r="F14" s="23" t="s">
        <v>118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119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120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121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122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123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124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lDx5QZcxCNyBMpiU3KBsqZI/mnxrIVGF5L3yyBnRgCLCvjJOukfCL2OaJ/jDV0/cmYLHGYbBqrnaxNmLs5s9Pw==" saltValue="JvgyDt8qoc5YRUw0hupZc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whole" allowBlank="1" showInputMessage="1" showErrorMessage="1" sqref="Q14:R73 U14:V73" xr:uid="{00000000-0002-0000-0C00-000000000000}">
      <formula1>0</formula1>
      <formula2>1000</formula2>
    </dataValidation>
    <dataValidation type="list" allowBlank="1" showInputMessage="1" showErrorMessage="1" sqref="L14:O73" xr:uid="{00000000-0002-0000-0C00-000001000000}">
      <formula1>$Z$14</formula1>
    </dataValidation>
    <dataValidation type="list" allowBlank="1" showInputMessage="1" showErrorMessage="1" sqref="H14:J73" xr:uid="{00000000-0002-0000-0C00-000002000000}">
      <formula1>$Z$14:$Z$15</formula1>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3"/>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63</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125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126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127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128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129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130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131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132</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H15bnA25+emXP8EhmrrR9ziLVl4h0BrBW5IuOAVMe33cCbWdhIH/ocHla4AFJbY/zFKumO9s6XIJ7siY8MoGw==" saltValue="BYQFbc0LP9s/QKUrppx2k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D00-000000000000}">
      <formula1>0</formula1>
      <formula2>1000</formula2>
    </dataValidation>
    <dataValidation type="list" allowBlank="1" showInputMessage="1" showErrorMessage="1" sqref="L14:O73" xr:uid="{00000000-0002-0000-0D00-000001000000}">
      <formula1>$Z$14</formula1>
    </dataValidation>
    <dataValidation type="list" allowBlank="1" showInputMessage="1" showErrorMessage="1" sqref="H14:J73" xr:uid="{00000000-0002-0000-0D00-000002000000}">
      <formula1>$Z$14:$Z$15</formula1>
    </dataValidation>
  </dataValidation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4"/>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133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134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135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136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137</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138</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33.75" x14ac:dyDescent="0.25">
      <c r="A20" s="25"/>
      <c r="B20" s="25"/>
      <c r="C20" s="25"/>
      <c r="D20" s="25"/>
      <c r="E20" s="26">
        <v>7</v>
      </c>
      <c r="F20" s="23" t="s">
        <v>139</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140</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JrYRer0+6hdJFu4fFpjDIxy2FP2e/xy8hVqBx/iqglZl5smJnuwjE46nPqEJABp0SxUOAng7815rudbdmXXfA==" saltValue="U1a/kyMb+gRMIcma8dOYw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0E00-000000000000}">
      <formula1>0</formula1>
      <formula2>1000</formula2>
    </dataValidation>
    <dataValidation type="list" allowBlank="1" showInputMessage="1" showErrorMessage="1" sqref="L14:O73" xr:uid="{00000000-0002-0000-0E00-000001000000}">
      <formula1>$Z$14</formula1>
    </dataValidation>
    <dataValidation type="list" allowBlank="1" showInputMessage="1" showErrorMessage="1" sqref="H14:J73" xr:uid="{00000000-0002-0000-0E00-000002000000}">
      <formula1>$Z$14:$Z$15</formula1>
    </dataValidation>
  </dataValidations>
  <pageMargins left="0.511811024" right="0.511811024" top="0.78740157499999996" bottom="0.78740157499999996" header="0.31496062000000002" footer="0.3149606200000000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15"/>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141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142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143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144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145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146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147</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148</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149</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Dm0hPMQpEiUXhEegeusVQop6AFPrIdNaYX0r9qbkq7JNCO0TRvZUoCQb5suosLQIxJLzsqJVoMr/d9GcMCESw==" saltValue="mG+vVOdXkt+aaZ6tqOb3c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F00-000000000000}">
      <formula1>0</formula1>
      <formula2>1000</formula2>
    </dataValidation>
    <dataValidation type="list" allowBlank="1" showInputMessage="1" showErrorMessage="1" sqref="L14:O73" xr:uid="{00000000-0002-0000-0F00-000001000000}">
      <formula1>$Z$14</formula1>
    </dataValidation>
    <dataValidation type="list" allowBlank="1" showInputMessage="1" showErrorMessage="1" sqref="H14:J73" xr:uid="{00000000-0002-0000-0F00-000002000000}">
      <formula1>$Z$14:$Z$15</formula1>
    </dataValidation>
  </dataValidations>
  <pageMargins left="0.511811024" right="0.511811024" top="0.78740157499999996" bottom="0.78740157499999996" header="0.31496062000000002" footer="0.3149606200000000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ilha16"/>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150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151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152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56.25" x14ac:dyDescent="0.25">
      <c r="A17" s="25"/>
      <c r="B17" s="25"/>
      <c r="C17" s="25"/>
      <c r="D17" s="25"/>
      <c r="E17" s="30">
        <v>4</v>
      </c>
      <c r="F17" s="24" t="s">
        <v>153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90" x14ac:dyDescent="0.25">
      <c r="A18" s="25"/>
      <c r="B18" s="25"/>
      <c r="C18" s="25"/>
      <c r="D18" s="25"/>
      <c r="E18" s="26">
        <v>5</v>
      </c>
      <c r="F18" s="23" t="s">
        <v>154</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155</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156</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3ucnRsbcYbh4EvWGzN5zrM6JQkxkRe0v5vPSo9Y7PBc3kPakDyz/Bmba8Ijr6Cime+8zxoBDJxJROWR+sU+tg==" saltValue="HKUBVPWgZVTtFW1LDUAwF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1000-000000000000}">
      <formula1>0</formula1>
      <formula2>1000</formula2>
    </dataValidation>
    <dataValidation type="list" allowBlank="1" showInputMessage="1" showErrorMessage="1" sqref="L14:O73" xr:uid="{00000000-0002-0000-1000-000001000000}">
      <formula1>$Z$14</formula1>
    </dataValidation>
    <dataValidation type="list" allowBlank="1" showInputMessage="1" showErrorMessage="1" sqref="H14:J73" xr:uid="{00000000-0002-0000-1000-000002000000}">
      <formula1>$Z$14:$Z$15</formula1>
    </dataValidation>
  </dataValidations>
  <pageMargins left="0.511811024" right="0.511811024" top="0.78740157499999996" bottom="0.78740157499999996" header="0.31496062000000002" footer="0.3149606200000000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17"/>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5" customHeight="1" x14ac:dyDescent="0.25">
      <c r="A14" s="25"/>
      <c r="B14" s="25"/>
      <c r="C14" s="25"/>
      <c r="D14" s="25"/>
      <c r="E14" s="26">
        <v>1</v>
      </c>
      <c r="F14" s="23" t="s">
        <v>157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5" customHeight="1" x14ac:dyDescent="0.25">
      <c r="A15" s="25"/>
      <c r="B15" s="25"/>
      <c r="C15" s="25"/>
      <c r="D15" s="25"/>
      <c r="E15" s="30">
        <v>2</v>
      </c>
      <c r="F15" s="24" t="s">
        <v>158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159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160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161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162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33.75" x14ac:dyDescent="0.25">
      <c r="A20" s="25"/>
      <c r="B20" s="25"/>
      <c r="C20" s="25"/>
      <c r="D20" s="25"/>
      <c r="E20" s="26">
        <v>7</v>
      </c>
      <c r="F20" s="23" t="s">
        <v>163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164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33.75" x14ac:dyDescent="0.25">
      <c r="A22" s="25"/>
      <c r="B22" s="25"/>
      <c r="C22" s="25"/>
      <c r="D22" s="25"/>
      <c r="E22" s="26">
        <v>9</v>
      </c>
      <c r="F22" s="23" t="s">
        <v>165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HIKy3V+ZNK2ki7O1TbVGZVn3jlNtrh3MK/RqtfTFpcdTUIIwWsMPuj9G5AgdDHcQCD/fqrB5BhPPOA82KlK2ug==" saltValue="+FwG9KNF42aHwtfIsHHF4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1100-000000000000}">
      <formula1>0</formula1>
      <formula2>1000</formula2>
    </dataValidation>
    <dataValidation type="list" allowBlank="1" showInputMessage="1" showErrorMessage="1" sqref="L14:O73" xr:uid="{00000000-0002-0000-1100-000001000000}">
      <formula1>$Z$14</formula1>
    </dataValidation>
    <dataValidation type="list" allowBlank="1" showInputMessage="1" showErrorMessage="1" sqref="H14:J73" xr:uid="{00000000-0002-0000-11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3" t="s">
        <v>30</v>
      </c>
      <c r="C8" s="103"/>
      <c r="D8" s="103"/>
      <c r="G8" s="35" t="s">
        <v>32</v>
      </c>
      <c r="H8" s="101" t="s">
        <v>49</v>
      </c>
      <c r="I8" s="101"/>
      <c r="J8" s="101"/>
      <c r="K8" s="101"/>
      <c r="L8" s="101"/>
      <c r="M8" s="101"/>
      <c r="N8" s="101"/>
      <c r="O8" s="101"/>
      <c r="P8" s="101"/>
      <c r="S8" s="105" t="s">
        <v>12</v>
      </c>
      <c r="T8" s="105"/>
      <c r="U8" s="105"/>
    </row>
    <row r="9" spans="1:23" ht="15" customHeight="1" x14ac:dyDescent="0.25">
      <c r="B9" s="103"/>
      <c r="C9" s="103"/>
      <c r="D9" s="103"/>
      <c r="G9" s="35" t="s">
        <v>24</v>
      </c>
      <c r="H9" s="118">
        <v>43956</v>
      </c>
      <c r="I9" s="101"/>
      <c r="J9" s="101"/>
      <c r="K9" s="101"/>
      <c r="L9" s="101"/>
      <c r="M9" s="101"/>
      <c r="N9" s="101"/>
      <c r="O9" s="101"/>
      <c r="P9" s="101"/>
      <c r="S9" s="104"/>
      <c r="T9" s="104"/>
      <c r="U9" s="104"/>
    </row>
    <row r="10" spans="1:23" ht="15" customHeight="1" x14ac:dyDescent="0.25">
      <c r="B10" s="103"/>
      <c r="C10" s="103"/>
      <c r="D10" s="103"/>
      <c r="G10" s="35" t="s">
        <v>3</v>
      </c>
      <c r="H10" s="101" t="s">
        <v>50</v>
      </c>
      <c r="I10" s="101"/>
      <c r="J10" s="101"/>
      <c r="K10" s="101"/>
      <c r="L10" s="101"/>
      <c r="M10" s="101"/>
      <c r="N10" s="101"/>
      <c r="O10" s="101"/>
      <c r="P10" s="101"/>
      <c r="S10" s="104"/>
      <c r="T10" s="104"/>
      <c r="U10" s="104"/>
    </row>
    <row r="11" spans="1:23" ht="15" customHeight="1" x14ac:dyDescent="0.25">
      <c r="B11" s="103"/>
      <c r="C11" s="103"/>
      <c r="D11" s="103"/>
      <c r="G11" s="35" t="s">
        <v>44</v>
      </c>
      <c r="H11" s="108" t="s">
        <v>51</v>
      </c>
      <c r="I11" s="108"/>
      <c r="J11" s="108"/>
      <c r="K11" s="108"/>
      <c r="L11" s="108"/>
      <c r="M11" s="108"/>
      <c r="N11" s="108"/>
      <c r="O11" s="108"/>
      <c r="P11" s="108"/>
      <c r="S11" s="104"/>
      <c r="T11" s="104"/>
      <c r="U11" s="104"/>
    </row>
    <row r="12" spans="1:23" ht="15" customHeight="1" x14ac:dyDescent="0.25">
      <c r="B12" s="103"/>
      <c r="C12" s="103"/>
      <c r="D12" s="103"/>
      <c r="G12" s="36"/>
      <c r="H12" s="36"/>
      <c r="I12" s="36"/>
      <c r="J12" s="36"/>
      <c r="K12" s="36"/>
      <c r="L12" s="36"/>
      <c r="M12" s="36"/>
      <c r="N12" s="36"/>
      <c r="O12" s="36"/>
      <c r="P12" s="36"/>
      <c r="S12" s="104"/>
      <c r="T12" s="104"/>
      <c r="U12" s="104"/>
    </row>
    <row r="13" spans="1:23" ht="15" customHeight="1" x14ac:dyDescent="0.25">
      <c r="B13" s="103"/>
      <c r="C13" s="103"/>
      <c r="D13" s="103"/>
      <c r="G13" s="35" t="s">
        <v>5</v>
      </c>
      <c r="H13" s="101" t="s">
        <v>53</v>
      </c>
      <c r="I13" s="101"/>
      <c r="J13" s="101"/>
      <c r="K13" s="101"/>
      <c r="L13" s="101"/>
      <c r="M13" s="101"/>
      <c r="N13" s="101"/>
      <c r="O13" s="101"/>
      <c r="P13" s="101"/>
      <c r="S13" s="104"/>
      <c r="T13" s="104"/>
      <c r="U13" s="104"/>
    </row>
    <row r="14" spans="1:23" ht="15" customHeight="1" x14ac:dyDescent="0.25">
      <c r="B14" s="103"/>
      <c r="C14" s="103"/>
      <c r="D14" s="103"/>
      <c r="G14" s="35" t="s">
        <v>6</v>
      </c>
      <c r="H14" s="101"/>
      <c r="I14" s="101"/>
      <c r="J14" s="101"/>
      <c r="K14" s="101"/>
      <c r="L14" s="101"/>
      <c r="M14" s="101"/>
      <c r="N14" s="101"/>
      <c r="O14" s="101"/>
      <c r="P14" s="101"/>
      <c r="S14" s="104"/>
      <c r="T14" s="104"/>
      <c r="U14" s="104"/>
    </row>
    <row r="15" spans="1:23" ht="15" customHeight="1" x14ac:dyDescent="0.25">
      <c r="B15" s="103"/>
      <c r="C15" s="103"/>
      <c r="D15" s="103"/>
      <c r="G15" s="35" t="s">
        <v>7</v>
      </c>
      <c r="H15" s="101"/>
      <c r="I15" s="101"/>
      <c r="J15" s="101"/>
      <c r="K15" s="101"/>
      <c r="L15" s="101"/>
      <c r="M15" s="101"/>
      <c r="N15" s="101"/>
      <c r="O15" s="101"/>
      <c r="P15" s="101"/>
      <c r="S15" s="104"/>
      <c r="T15" s="104"/>
      <c r="U15" s="104"/>
    </row>
    <row r="16" spans="1:23" ht="15" customHeight="1" x14ac:dyDescent="0.25">
      <c r="B16" s="103"/>
      <c r="C16" s="103"/>
      <c r="D16" s="103"/>
      <c r="G16" s="35" t="s">
        <v>8</v>
      </c>
      <c r="H16" s="101" t="s">
        <v>55</v>
      </c>
      <c r="I16" s="101"/>
      <c r="J16" s="101"/>
      <c r="K16" s="101"/>
      <c r="L16" s="101"/>
      <c r="M16" s="101"/>
      <c r="N16" s="101"/>
      <c r="O16" s="101"/>
      <c r="P16" s="101"/>
      <c r="S16" s="104"/>
      <c r="T16" s="104"/>
      <c r="U16" s="104"/>
    </row>
    <row r="17" spans="2:23" ht="15" customHeight="1" x14ac:dyDescent="0.25">
      <c r="B17" s="103"/>
      <c r="C17" s="103"/>
      <c r="D17" s="103"/>
      <c r="G17" s="35" t="s">
        <v>9</v>
      </c>
      <c r="H17" s="102">
        <v>6030.23</v>
      </c>
      <c r="I17" s="101"/>
      <c r="J17" s="101"/>
      <c r="K17" s="101"/>
      <c r="L17" s="101"/>
      <c r="M17" s="101"/>
      <c r="N17" s="101"/>
      <c r="O17" s="101"/>
      <c r="P17" s="101"/>
      <c r="S17" s="104"/>
      <c r="T17" s="104"/>
      <c r="U17" s="104"/>
    </row>
    <row r="18" spans="2:23" ht="15" customHeight="1" x14ac:dyDescent="0.25">
      <c r="B18" s="103"/>
      <c r="C18" s="103"/>
      <c r="D18" s="103"/>
      <c r="G18" s="35" t="s">
        <v>10</v>
      </c>
      <c r="H18" s="101">
        <v>294</v>
      </c>
      <c r="I18" s="101"/>
      <c r="J18" s="101"/>
      <c r="K18" s="101"/>
      <c r="L18" s="101"/>
      <c r="M18" s="101"/>
      <c r="N18" s="101"/>
      <c r="O18" s="101"/>
      <c r="P18" s="101"/>
      <c r="S18" s="104"/>
      <c r="T18" s="104"/>
      <c r="U18" s="104"/>
    </row>
    <row r="19" spans="2:23" ht="15" customHeight="1" x14ac:dyDescent="0.25">
      <c r="B19" s="103"/>
      <c r="C19" s="103"/>
      <c r="D19" s="103"/>
      <c r="G19" s="36"/>
      <c r="H19" s="36"/>
      <c r="I19" s="36"/>
      <c r="J19" s="36"/>
      <c r="K19" s="36"/>
      <c r="L19" s="36"/>
      <c r="M19" s="36"/>
      <c r="N19" s="36"/>
      <c r="O19" s="36"/>
      <c r="P19" s="36"/>
    </row>
    <row r="20" spans="2:23" ht="15" customHeight="1" x14ac:dyDescent="0.25">
      <c r="B20" s="103"/>
      <c r="C20" s="103"/>
      <c r="D20" s="103"/>
      <c r="G20" s="35" t="s">
        <v>33</v>
      </c>
      <c r="H20" s="118">
        <v>43987</v>
      </c>
      <c r="I20" s="101"/>
      <c r="J20" s="101"/>
      <c r="K20" s="101"/>
      <c r="L20" s="101"/>
      <c r="M20" s="101"/>
      <c r="N20" s="101"/>
      <c r="O20" s="101"/>
      <c r="P20" s="101"/>
    </row>
    <row r="21" spans="2:23" ht="15" customHeight="1" x14ac:dyDescent="0.25">
      <c r="B21" s="103"/>
      <c r="C21" s="103"/>
      <c r="D21" s="103"/>
      <c r="G21" s="35" t="s">
        <v>34</v>
      </c>
      <c r="H21" s="119">
        <v>120</v>
      </c>
      <c r="I21" s="120"/>
      <c r="J21" s="120"/>
      <c r="K21" s="120"/>
      <c r="L21" s="120"/>
      <c r="M21" s="120"/>
      <c r="N21" s="120"/>
      <c r="O21" s="120"/>
      <c r="P21" s="120"/>
      <c r="T21" s="22"/>
    </row>
    <row r="22" spans="2:23" ht="15" customHeight="1" x14ac:dyDescent="0.25">
      <c r="B22" s="103"/>
      <c r="C22" s="103"/>
      <c r="D22" s="103"/>
      <c r="G22" s="36"/>
      <c r="H22" s="36"/>
      <c r="I22" s="36"/>
      <c r="J22" s="36"/>
      <c r="K22" s="36"/>
      <c r="L22" s="36"/>
      <c r="M22" s="36"/>
      <c r="N22" s="36"/>
      <c r="O22" s="36"/>
      <c r="P22" s="36"/>
    </row>
    <row r="23" spans="2:23" ht="15" customHeight="1" x14ac:dyDescent="0.25">
      <c r="B23" s="103"/>
      <c r="C23" s="103"/>
      <c r="D23" s="103"/>
      <c r="G23" s="35" t="s">
        <v>35</v>
      </c>
      <c r="H23" s="118">
        <v>44080</v>
      </c>
      <c r="I23" s="101"/>
      <c r="J23" s="101"/>
      <c r="K23" s="101"/>
      <c r="L23" s="101"/>
      <c r="M23" s="101"/>
      <c r="N23" s="101"/>
      <c r="O23" s="101"/>
      <c r="P23" s="101"/>
    </row>
    <row r="24" spans="2:23" ht="15" customHeight="1" x14ac:dyDescent="0.25">
      <c r="B24" s="103"/>
      <c r="C24" s="103"/>
      <c r="D24" s="103"/>
      <c r="G24" s="35" t="s">
        <v>4</v>
      </c>
      <c r="H24" s="121"/>
      <c r="I24" s="121"/>
      <c r="J24" s="121"/>
      <c r="K24" s="121"/>
      <c r="L24" s="121"/>
      <c r="M24" s="121"/>
      <c r="N24" s="121"/>
      <c r="O24" s="121"/>
      <c r="P24" s="121"/>
    </row>
    <row r="25" spans="2:23" ht="15" customHeight="1" x14ac:dyDescent="0.25">
      <c r="B25" s="103"/>
      <c r="C25" s="103"/>
      <c r="D25" s="103"/>
      <c r="G25" s="107" t="s">
        <v>11</v>
      </c>
      <c r="H25" s="106" t="s">
        <v>54</v>
      </c>
      <c r="I25" s="106"/>
      <c r="J25" s="106"/>
      <c r="K25" s="106"/>
      <c r="L25" s="106"/>
      <c r="M25" s="106"/>
      <c r="N25" s="106"/>
      <c r="O25" s="106"/>
      <c r="P25" s="106"/>
      <c r="R25" s="67" t="s">
        <v>31</v>
      </c>
    </row>
    <row r="26" spans="2:23" ht="15" customHeight="1" x14ac:dyDescent="0.25">
      <c r="B26" s="103"/>
      <c r="C26" s="103"/>
      <c r="D26" s="103"/>
      <c r="G26" s="107"/>
      <c r="H26" s="106"/>
      <c r="I26" s="106"/>
      <c r="J26" s="106"/>
      <c r="K26" s="106"/>
      <c r="L26" s="106"/>
      <c r="M26" s="106"/>
      <c r="N26" s="106"/>
      <c r="O26" s="106"/>
      <c r="P26" s="106"/>
      <c r="R26" s="109" t="s">
        <v>52</v>
      </c>
      <c r="S26" s="110"/>
      <c r="T26" s="110"/>
      <c r="U26" s="111"/>
      <c r="W26" s="21"/>
    </row>
    <row r="27" spans="2:23" ht="15" customHeight="1" x14ac:dyDescent="0.25">
      <c r="B27" s="103"/>
      <c r="C27" s="103"/>
      <c r="D27" s="103"/>
      <c r="G27" s="107"/>
      <c r="H27" s="106"/>
      <c r="I27" s="106"/>
      <c r="J27" s="106"/>
      <c r="K27" s="106"/>
      <c r="L27" s="106"/>
      <c r="M27" s="106"/>
      <c r="N27" s="106"/>
      <c r="O27" s="106"/>
      <c r="P27" s="106"/>
      <c r="R27" s="112"/>
      <c r="S27" s="113"/>
      <c r="T27" s="113"/>
      <c r="U27" s="114"/>
      <c r="W27" s="21"/>
    </row>
    <row r="28" spans="2:23" ht="15" customHeight="1" x14ac:dyDescent="0.25">
      <c r="B28" s="103"/>
      <c r="C28" s="103"/>
      <c r="D28" s="103"/>
      <c r="G28" s="107"/>
      <c r="H28" s="106"/>
      <c r="I28" s="106"/>
      <c r="J28" s="106"/>
      <c r="K28" s="106"/>
      <c r="L28" s="106"/>
      <c r="M28" s="106"/>
      <c r="N28" s="106"/>
      <c r="O28" s="106"/>
      <c r="P28" s="106"/>
      <c r="R28" s="112"/>
      <c r="S28" s="113"/>
      <c r="T28" s="113"/>
      <c r="U28" s="114"/>
      <c r="W28" s="21"/>
    </row>
    <row r="29" spans="2:23" ht="15" customHeight="1" x14ac:dyDescent="0.25">
      <c r="B29" s="103"/>
      <c r="C29" s="103"/>
      <c r="D29" s="103"/>
      <c r="G29" s="107"/>
      <c r="H29" s="106"/>
      <c r="I29" s="106"/>
      <c r="J29" s="106"/>
      <c r="K29" s="106"/>
      <c r="L29" s="106"/>
      <c r="M29" s="106"/>
      <c r="N29" s="106"/>
      <c r="O29" s="106"/>
      <c r="P29" s="106"/>
      <c r="R29" s="112"/>
      <c r="S29" s="113"/>
      <c r="T29" s="113"/>
      <c r="U29" s="114"/>
      <c r="W29" s="21"/>
    </row>
    <row r="30" spans="2:23" ht="15" customHeight="1" x14ac:dyDescent="0.25">
      <c r="B30" s="103"/>
      <c r="C30" s="103"/>
      <c r="D30" s="103"/>
      <c r="G30" s="107"/>
      <c r="H30" s="106"/>
      <c r="I30" s="106"/>
      <c r="J30" s="106"/>
      <c r="K30" s="106"/>
      <c r="L30" s="106"/>
      <c r="M30" s="106"/>
      <c r="N30" s="106"/>
      <c r="O30" s="106"/>
      <c r="P30" s="106"/>
      <c r="R30" s="112"/>
      <c r="S30" s="113"/>
      <c r="T30" s="113"/>
      <c r="U30" s="114"/>
      <c r="W30" s="21"/>
    </row>
    <row r="31" spans="2:23" ht="15" customHeight="1" x14ac:dyDescent="0.25">
      <c r="B31" s="103"/>
      <c r="C31" s="103"/>
      <c r="D31" s="103"/>
      <c r="G31" s="107"/>
      <c r="H31" s="106"/>
      <c r="I31" s="106"/>
      <c r="J31" s="106"/>
      <c r="K31" s="106"/>
      <c r="L31" s="106"/>
      <c r="M31" s="106"/>
      <c r="N31" s="106"/>
      <c r="O31" s="106"/>
      <c r="P31" s="106"/>
      <c r="R31" s="112"/>
      <c r="S31" s="113"/>
      <c r="T31" s="113"/>
      <c r="U31" s="114"/>
      <c r="W31" s="21"/>
    </row>
    <row r="32" spans="2:23" ht="15" customHeight="1" x14ac:dyDescent="0.25">
      <c r="B32" s="103"/>
      <c r="C32" s="103"/>
      <c r="D32" s="103"/>
      <c r="G32" s="107"/>
      <c r="H32" s="106"/>
      <c r="I32" s="106"/>
      <c r="J32" s="106"/>
      <c r="K32" s="106"/>
      <c r="L32" s="106"/>
      <c r="M32" s="106"/>
      <c r="N32" s="106"/>
      <c r="O32" s="106"/>
      <c r="P32" s="106"/>
      <c r="R32" s="112"/>
      <c r="S32" s="113"/>
      <c r="T32" s="113"/>
      <c r="U32" s="114"/>
      <c r="W32" s="21"/>
    </row>
    <row r="33" spans="2:23" ht="15" customHeight="1" x14ac:dyDescent="0.25">
      <c r="B33" s="103"/>
      <c r="C33" s="103"/>
      <c r="D33" s="103"/>
      <c r="G33" s="107"/>
      <c r="H33" s="106"/>
      <c r="I33" s="106"/>
      <c r="J33" s="106"/>
      <c r="K33" s="106"/>
      <c r="L33" s="106"/>
      <c r="M33" s="106"/>
      <c r="N33" s="106"/>
      <c r="O33" s="106"/>
      <c r="P33" s="106"/>
      <c r="R33" s="115"/>
      <c r="S33" s="116"/>
      <c r="T33" s="116"/>
      <c r="U33" s="117"/>
      <c r="W33" s="21"/>
    </row>
    <row r="34" spans="2:23" ht="15" customHeight="1" x14ac:dyDescent="0.25"/>
    <row r="35" spans="2:23" ht="15" hidden="1" customHeight="1" x14ac:dyDescent="0.25"/>
  </sheetData>
  <sheetProtection algorithmName="SHA-512" hashValue="GxQa99whUO7BllQayZKLJX2oGnHLUWgFquKWKyhCBRnkYnbEdczN+l+3wxnyquLlRuN/Kgtu0yXZ0e0YrZu0BQ==" saltValue="KyuOXMRw0igoVBlGujU0iQ==" spinCount="100000" sheet="1" objects="1" scenarios="1" insertHyperlinks="0" selectLockedCells="1"/>
  <mergeCells count="20">
    <mergeCell ref="H20:P20"/>
    <mergeCell ref="H21:P21"/>
    <mergeCell ref="H23:P23"/>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s>
  <hyperlinks>
    <hyperlink ref="H11:P11" r:id="rId1" display="https://dhg1h5j42swfq.cloudfront.net/2020/05/05014617/Edital-depen-Estrat%C3%A9gia-1.pdf" xr:uid="{FCA88C68-5C84-4440-89F2-0E95DD47B97B}"/>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47</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56</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x14ac:dyDescent="0.25">
      <c r="E13" s="47">
        <v>3</v>
      </c>
      <c r="F13" s="59" t="s">
        <v>57</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58</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59</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60</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ht="24" x14ac:dyDescent="0.25">
      <c r="E17" s="47">
        <v>7</v>
      </c>
      <c r="F17" s="59" t="s">
        <v>61</v>
      </c>
      <c r="G17" s="48"/>
      <c r="H17" s="49">
        <f>'D7'!$H$74</f>
        <v>0</v>
      </c>
      <c r="I17" s="49">
        <f>'D7'!$I$74</f>
        <v>0</v>
      </c>
      <c r="J17" s="49">
        <f>'D7'!$J$74</f>
        <v>0</v>
      </c>
      <c r="K17" s="43"/>
      <c r="L17" s="49">
        <f>'D7'!$L$74</f>
        <v>0</v>
      </c>
      <c r="M17" s="49">
        <f>'D7'!$M$74</f>
        <v>0</v>
      </c>
      <c r="N17" s="49">
        <f>'D7'!$N$74</f>
        <v>0</v>
      </c>
      <c r="O17" s="49">
        <f>'D7'!$O$74</f>
        <v>0</v>
      </c>
      <c r="P17" s="43"/>
      <c r="Q17" s="50" t="str">
        <f>'D7'!$Q$74</f>
        <v/>
      </c>
      <c r="R17" s="50" t="str">
        <f>'D7'!$R$74</f>
        <v/>
      </c>
      <c r="S17" s="49" t="str">
        <f t="shared" si="0"/>
        <v/>
      </c>
      <c r="T17" s="43"/>
      <c r="U17" s="50" t="str">
        <f>'D7'!$U$74</f>
        <v/>
      </c>
      <c r="V17" s="50" t="str">
        <f>'D7'!$V$74</f>
        <v/>
      </c>
      <c r="W17" s="49" t="str">
        <f t="shared" si="1"/>
        <v/>
      </c>
      <c r="Y17" s="129"/>
      <c r="Z17" s="129"/>
    </row>
    <row r="18" spans="5:26" x14ac:dyDescent="0.25">
      <c r="E18" s="51">
        <v>8</v>
      </c>
      <c r="F18" s="60" t="s">
        <v>62</v>
      </c>
      <c r="G18" s="48"/>
      <c r="H18" s="52">
        <f>'D8'!$H$74</f>
        <v>0</v>
      </c>
      <c r="I18" s="52">
        <f>'D8'!$I$74</f>
        <v>0</v>
      </c>
      <c r="J18" s="52">
        <f>'D8'!$J$74</f>
        <v>0</v>
      </c>
      <c r="K18" s="43"/>
      <c r="L18" s="52">
        <f>'D8'!$L$74</f>
        <v>0</v>
      </c>
      <c r="M18" s="52">
        <f>'D8'!$M$74</f>
        <v>0</v>
      </c>
      <c r="N18" s="52">
        <f>'D8'!$N$74</f>
        <v>0</v>
      </c>
      <c r="O18" s="52">
        <f>'D8'!$O$74</f>
        <v>0</v>
      </c>
      <c r="P18" s="43"/>
      <c r="Q18" s="53" t="str">
        <f>'D8'!$Q$74</f>
        <v/>
      </c>
      <c r="R18" s="53" t="str">
        <f>'D8'!$R$74</f>
        <v/>
      </c>
      <c r="S18" s="52" t="str">
        <f t="shared" si="0"/>
        <v/>
      </c>
      <c r="T18" s="43"/>
      <c r="U18" s="53" t="str">
        <f>'D8'!$U$74</f>
        <v/>
      </c>
      <c r="V18" s="53" t="str">
        <f>'D8'!$V$74</f>
        <v/>
      </c>
      <c r="W18" s="52" t="str">
        <f t="shared" si="1"/>
        <v/>
      </c>
      <c r="Y18" s="129"/>
      <c r="Z18" s="129"/>
    </row>
    <row r="19" spans="5:26" ht="24" x14ac:dyDescent="0.25">
      <c r="E19" s="47">
        <v>9</v>
      </c>
      <c r="F19" s="59" t="s">
        <v>63</v>
      </c>
      <c r="G19" s="48"/>
      <c r="H19" s="49">
        <f>'D9'!$H$74</f>
        <v>0</v>
      </c>
      <c r="I19" s="49">
        <f>'D9'!$I$74</f>
        <v>0</v>
      </c>
      <c r="J19" s="49">
        <f>'D9'!$J$74</f>
        <v>0</v>
      </c>
      <c r="K19" s="43"/>
      <c r="L19" s="49">
        <f>'D9'!$L$74</f>
        <v>0</v>
      </c>
      <c r="M19" s="49">
        <f>'D9'!$M$74</f>
        <v>0</v>
      </c>
      <c r="N19" s="49">
        <f>'D9'!$N$74</f>
        <v>0</v>
      </c>
      <c r="O19" s="49">
        <f>'D9'!$O$74</f>
        <v>0</v>
      </c>
      <c r="P19" s="43"/>
      <c r="Q19" s="50" t="str">
        <f>'D9'!$Q$74</f>
        <v/>
      </c>
      <c r="R19" s="50" t="str">
        <f>'D9'!$R$74</f>
        <v/>
      </c>
      <c r="S19" s="49" t="str">
        <f t="shared" si="0"/>
        <v/>
      </c>
      <c r="T19" s="43"/>
      <c r="U19" s="50" t="str">
        <f>'D9'!$U$74</f>
        <v/>
      </c>
      <c r="V19" s="50" t="str">
        <f>'D9'!$V$74</f>
        <v/>
      </c>
      <c r="W19" s="49" t="str">
        <f t="shared" si="1"/>
        <v/>
      </c>
      <c r="Y19" s="129"/>
      <c r="Z19" s="129"/>
    </row>
    <row r="20" spans="5:26" ht="24" x14ac:dyDescent="0.25">
      <c r="E20" s="51">
        <v>10</v>
      </c>
      <c r="F20" s="60" t="s">
        <v>64</v>
      </c>
      <c r="G20" s="48"/>
      <c r="H20" s="52">
        <f>'D10'!$H$74</f>
        <v>0</v>
      </c>
      <c r="I20" s="52">
        <f>'D10'!$I$74</f>
        <v>0</v>
      </c>
      <c r="J20" s="52">
        <f>'D10'!$J$74</f>
        <v>0</v>
      </c>
      <c r="K20" s="43"/>
      <c r="L20" s="52">
        <f>'D10'!$L$74</f>
        <v>0</v>
      </c>
      <c r="M20" s="52">
        <f>'D10'!$M$74</f>
        <v>0</v>
      </c>
      <c r="N20" s="52">
        <f>'D10'!$N$74</f>
        <v>0</v>
      </c>
      <c r="O20" s="52">
        <f>'D10'!$O$74</f>
        <v>0</v>
      </c>
      <c r="P20" s="43"/>
      <c r="Q20" s="53" t="str">
        <f>'D10'!$Q$74</f>
        <v/>
      </c>
      <c r="R20" s="53" t="str">
        <f>'D10'!$R$74</f>
        <v/>
      </c>
      <c r="S20" s="52" t="str">
        <f t="shared" si="0"/>
        <v/>
      </c>
      <c r="T20" s="43"/>
      <c r="U20" s="53" t="str">
        <f>'D10'!$U$74</f>
        <v/>
      </c>
      <c r="V20" s="53" t="str">
        <f>'D10'!$V$74</f>
        <v/>
      </c>
      <c r="W20" s="52" t="str">
        <f t="shared" si="1"/>
        <v/>
      </c>
      <c r="Y20" s="129"/>
      <c r="Z20" s="129"/>
    </row>
    <row r="21" spans="5:26" x14ac:dyDescent="0.25">
      <c r="E21" s="47">
        <v>11</v>
      </c>
      <c r="F21" s="59" t="s">
        <v>65</v>
      </c>
      <c r="G21" s="48"/>
      <c r="H21" s="49">
        <f>'D11'!$H$74</f>
        <v>0</v>
      </c>
      <c r="I21" s="49">
        <f>'D11'!$I$74</f>
        <v>0</v>
      </c>
      <c r="J21" s="49">
        <f>'D11'!$J$74</f>
        <v>0</v>
      </c>
      <c r="K21" s="43"/>
      <c r="L21" s="49">
        <f>'D11'!$L$74</f>
        <v>0</v>
      </c>
      <c r="M21" s="49">
        <f>'D11'!$M$74</f>
        <v>0</v>
      </c>
      <c r="N21" s="49">
        <f>'D11'!$N$74</f>
        <v>0</v>
      </c>
      <c r="O21" s="49">
        <f>'D11'!$O$74</f>
        <v>0</v>
      </c>
      <c r="P21" s="43"/>
      <c r="Q21" s="50" t="str">
        <f>'D11'!$Q$74</f>
        <v/>
      </c>
      <c r="R21" s="50" t="str">
        <f>'D11'!$R$74</f>
        <v/>
      </c>
      <c r="S21" s="49" t="str">
        <f t="shared" si="0"/>
        <v/>
      </c>
      <c r="T21" s="43"/>
      <c r="U21" s="50" t="str">
        <f>'D11'!$U$74</f>
        <v/>
      </c>
      <c r="V21" s="50" t="str">
        <f>'D11'!$V$74</f>
        <v/>
      </c>
      <c r="W21" s="49" t="str">
        <f t="shared" si="1"/>
        <v/>
      </c>
    </row>
    <row r="22" spans="5:26" x14ac:dyDescent="0.25">
      <c r="E22" s="51">
        <v>12</v>
      </c>
      <c r="F22" s="60" t="s">
        <v>66</v>
      </c>
      <c r="G22" s="48"/>
      <c r="H22" s="52">
        <f>'D12'!$H$74</f>
        <v>0</v>
      </c>
      <c r="I22" s="52">
        <f>'D12'!$I$74</f>
        <v>0</v>
      </c>
      <c r="J22" s="52">
        <f>'D12'!$J$74</f>
        <v>0</v>
      </c>
      <c r="K22" s="43"/>
      <c r="L22" s="52">
        <f>'D12'!$L$74</f>
        <v>0</v>
      </c>
      <c r="M22" s="52">
        <f>'D12'!$M$74</f>
        <v>0</v>
      </c>
      <c r="N22" s="52">
        <f>'D12'!$N$74</f>
        <v>0</v>
      </c>
      <c r="O22" s="52">
        <f>'D12'!$O$74</f>
        <v>0</v>
      </c>
      <c r="P22" s="43"/>
      <c r="Q22" s="53" t="str">
        <f>'D12'!$Q$74</f>
        <v/>
      </c>
      <c r="R22" s="53" t="str">
        <f>'D12'!$R$74</f>
        <v/>
      </c>
      <c r="S22" s="52" t="str">
        <f t="shared" si="0"/>
        <v/>
      </c>
      <c r="T22" s="43"/>
      <c r="U22" s="53" t="str">
        <f>'D12'!$U$74</f>
        <v/>
      </c>
      <c r="V22" s="53" t="str">
        <f>'D12'!$V$74</f>
        <v/>
      </c>
      <c r="W22" s="52" t="str">
        <f t="shared" si="1"/>
        <v/>
      </c>
    </row>
    <row r="23" spans="5:26" ht="24" x14ac:dyDescent="0.25">
      <c r="E23" s="47">
        <v>13</v>
      </c>
      <c r="F23" s="59" t="s">
        <v>67</v>
      </c>
      <c r="G23" s="48"/>
      <c r="H23" s="49">
        <f>'D13'!$H$74</f>
        <v>0</v>
      </c>
      <c r="I23" s="49">
        <f>'D13'!$I$74</f>
        <v>0</v>
      </c>
      <c r="J23" s="49">
        <f>'D13'!$J$74</f>
        <v>0</v>
      </c>
      <c r="K23" s="43"/>
      <c r="L23" s="49">
        <f>'D13'!$L$74</f>
        <v>0</v>
      </c>
      <c r="M23" s="49">
        <f>'D13'!$M$74</f>
        <v>0</v>
      </c>
      <c r="N23" s="49">
        <f>'D13'!$N$74</f>
        <v>0</v>
      </c>
      <c r="O23" s="49">
        <f>'D13'!$O$74</f>
        <v>0</v>
      </c>
      <c r="P23" s="43"/>
      <c r="Q23" s="50" t="str">
        <f>'D13'!$Q$74</f>
        <v/>
      </c>
      <c r="R23" s="50" t="str">
        <f>'D13'!$R$74</f>
        <v/>
      </c>
      <c r="S23" s="49" t="str">
        <f t="shared" si="0"/>
        <v/>
      </c>
      <c r="T23" s="43"/>
      <c r="U23" s="50" t="str">
        <f>'D13'!$U$74</f>
        <v/>
      </c>
      <c r="V23" s="50" t="str">
        <f>'D13'!$V$74</f>
        <v/>
      </c>
      <c r="W23" s="49" t="str">
        <f t="shared" si="1"/>
        <v/>
      </c>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0wNys901mU7Vio6u1dGWJziVuP+ZNTveMWmo/G5+2H8c1hNtlh8/eEJ8xSQNkJbJUA0dM/aKjNUu/UE3W/Q92A==" saltValue="A/RiJlskJe2Cw5Q0O+Oh1Q=="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119" priority="13" operator="equal">
      <formula>"A"</formula>
    </cfRule>
    <cfRule type="cellIs" dxfId="118" priority="14" operator="equal">
      <formula>"U"</formula>
    </cfRule>
    <cfRule type="cellIs" dxfId="117" priority="15" operator="equal">
      <formula>"OK"</formula>
    </cfRule>
  </conditionalFormatting>
  <conditionalFormatting sqref="L10:O10 H13:I13 H17:I17 H21:I21 H25:I25">
    <cfRule type="cellIs" dxfId="116" priority="22" operator="equal">
      <formula>"A"</formula>
    </cfRule>
    <cfRule type="cellIs" dxfId="115" priority="23" operator="equal">
      <formula>"U"</formula>
    </cfRule>
    <cfRule type="cellIs" dxfId="114" priority="24" operator="equal">
      <formula>"OK"</formula>
    </cfRule>
  </conditionalFormatting>
  <conditionalFormatting sqref="L9:O9">
    <cfRule type="cellIs" dxfId="113" priority="25" operator="equal">
      <formula>"A"</formula>
    </cfRule>
    <cfRule type="cellIs" dxfId="112" priority="26" operator="equal">
      <formula>"U"</formula>
    </cfRule>
    <cfRule type="cellIs" dxfId="111" priority="27" operator="equal">
      <formula>"OK"</formula>
    </cfRule>
  </conditionalFormatting>
  <conditionalFormatting sqref="J13 J17 J21 J25">
    <cfRule type="cellIs" dxfId="110" priority="19" operator="equal">
      <formula>"A"</formula>
    </cfRule>
    <cfRule type="cellIs" dxfId="109" priority="20" operator="equal">
      <formula>"U"</formula>
    </cfRule>
    <cfRule type="cellIs" dxfId="108" priority="21" operator="equal">
      <formula>"OK"</formula>
    </cfRule>
  </conditionalFormatting>
  <conditionalFormatting sqref="L11:O11 L13:N13 L17:N17 L21:N21 L25:N25 L15:O15 L19:O19 L23:O23">
    <cfRule type="cellIs" dxfId="107" priority="16" operator="equal">
      <formula>"A"</formula>
    </cfRule>
    <cfRule type="cellIs" dxfId="106" priority="17" operator="equal">
      <formula>"U"</formula>
    </cfRule>
    <cfRule type="cellIs" dxfId="105" priority="18" operator="equal">
      <formula>"OK"</formula>
    </cfRule>
  </conditionalFormatting>
  <conditionalFormatting sqref="O27 O29 O31 O33 O35 O37 O39">
    <cfRule type="cellIs" dxfId="104" priority="1" operator="equal">
      <formula>"A"</formula>
    </cfRule>
    <cfRule type="cellIs" dxfId="103" priority="2" operator="equal">
      <formula>"U"</formula>
    </cfRule>
    <cfRule type="cellIs" dxfId="102" priority="3" operator="equal">
      <formula>"OK"</formula>
    </cfRule>
  </conditionalFormatting>
  <conditionalFormatting sqref="H27:I27 H29:I29 H31:I31 H33:I33 H35:I35 H37:I37 H39:I39">
    <cfRule type="cellIs" dxfId="101" priority="10" operator="equal">
      <formula>"A"</formula>
    </cfRule>
    <cfRule type="cellIs" dxfId="100" priority="11" operator="equal">
      <formula>"U"</formula>
    </cfRule>
    <cfRule type="cellIs" dxfId="99" priority="12" operator="equal">
      <formula>"OK"</formula>
    </cfRule>
  </conditionalFormatting>
  <conditionalFormatting sqref="J27 J29 J31 J33 J35 J37 J39">
    <cfRule type="cellIs" dxfId="98" priority="7" operator="equal">
      <formula>"A"</formula>
    </cfRule>
    <cfRule type="cellIs" dxfId="97" priority="8" operator="equal">
      <formula>"U"</formula>
    </cfRule>
    <cfRule type="cellIs" dxfId="96" priority="9" operator="equal">
      <formula>"OK"</formula>
    </cfRule>
  </conditionalFormatting>
  <conditionalFormatting sqref="L27:N27 L29:N29 L31:N31 L33:N33 L35:N35 L37:N37 L39:N39">
    <cfRule type="cellIs" dxfId="95" priority="4" operator="equal">
      <formula>"A"</formula>
    </cfRule>
    <cfRule type="cellIs" dxfId="94" priority="5" operator="equal">
      <formula>"U"</formula>
    </cfRule>
    <cfRule type="cellIs" dxfId="93" priority="6" operator="equal">
      <formula>"OK"</formula>
    </cfRule>
  </conditionalFormatting>
  <hyperlinks>
    <hyperlink ref="F18" location="'D8'!A1" display="Atualidades" xr:uid="{00000000-0004-0000-0300-000000000000}"/>
    <hyperlink ref="F19" location="'D9'!A1" display="Direito Administrativo" xr:uid="{00000000-0004-0000-0300-000001000000}"/>
    <hyperlink ref="F20" location="'D10'!A1" display="Direito Civil" xr:uid="{00000000-0004-0000-0300-000002000000}"/>
    <hyperlink ref="F21" location="'D11'!A1" display="Direito Administrativo" xr:uid="{00000000-0004-0000-0300-000003000000}"/>
    <hyperlink ref="F22" location="'D12'!A1" display="Direito Civil" xr:uid="{00000000-0004-0000-0300-000004000000}"/>
    <hyperlink ref="F23" location="'D13'!A1" display="Direito Administrativo" xr:uid="{00000000-0004-0000-0300-000005000000}"/>
    <hyperlink ref="F17" location="'D7'!A1" display="Direito das Pessoas com Deficiência" xr:uid="{00000000-0004-0000-0300-000017000000}"/>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ÉTICA NO SERVIÇO PÚBLICO</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INFORMÁTICA</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ATUALIDADES</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NOÇÕES DE DIREITO CONSTITUCIONAL</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t="str">
        <f>Disciplinas!F17</f>
        <v>NOÇÕES DE DIREITO ADMINISTRATIVO</v>
      </c>
      <c r="E15" s="131"/>
      <c r="F15" s="131"/>
      <c r="G15" s="82">
        <f>IF(ISNUMBER(AVERAGE(Disciplinas!H17:J17)),AVERAGE(Disciplinas!H17:J17),0)</f>
        <v>0</v>
      </c>
      <c r="H15" s="82">
        <f>IF(ISNUMBER(AVERAGE(Disciplinas!L17:O17)),AVERAGE(Disciplinas!L17:O17),0)</f>
        <v>0</v>
      </c>
      <c r="I15" s="82" t="str">
        <f>Disciplinas!S17</f>
        <v/>
      </c>
      <c r="J15" s="83" t="str">
        <f>Disciplinas!W17</f>
        <v/>
      </c>
      <c r="K15" s="37"/>
      <c r="L15" s="72"/>
      <c r="M15" s="68"/>
      <c r="N15" s="68"/>
      <c r="O15" s="68"/>
      <c r="P15" s="68"/>
      <c r="Q15" s="68"/>
      <c r="R15" s="68"/>
      <c r="S15" s="73"/>
      <c r="T15" s="37"/>
      <c r="U15" s="37"/>
      <c r="V15" s="38"/>
    </row>
    <row r="16" spans="1:22" ht="15" customHeight="1" x14ac:dyDescent="0.2">
      <c r="A16" s="37"/>
      <c r="B16" s="37"/>
      <c r="C16" s="81">
        <v>8</v>
      </c>
      <c r="D16" s="131" t="str">
        <f>Disciplinas!F18</f>
        <v>NOÇÕES DE DIREITO PENAL</v>
      </c>
      <c r="E16" s="131"/>
      <c r="F16" s="131"/>
      <c r="G16" s="82">
        <f>IF(ISNUMBER(AVERAGE(Disciplinas!H18:J18)),AVERAGE(Disciplinas!H18:J18),0)</f>
        <v>0</v>
      </c>
      <c r="H16" s="82">
        <f>IF(ISNUMBER(AVERAGE(Disciplinas!L18:O18)),AVERAGE(Disciplinas!L18:O18),0)</f>
        <v>0</v>
      </c>
      <c r="I16" s="82" t="str">
        <f>Disciplinas!S18</f>
        <v/>
      </c>
      <c r="J16" s="83" t="str">
        <f>Disciplinas!W18</f>
        <v/>
      </c>
      <c r="K16" s="37"/>
      <c r="L16" s="72"/>
      <c r="M16" s="68"/>
      <c r="N16" s="68"/>
      <c r="O16" s="68"/>
      <c r="P16" s="68"/>
      <c r="Q16" s="68"/>
      <c r="R16" s="68"/>
      <c r="S16" s="73"/>
      <c r="T16" s="37"/>
      <c r="U16" s="37"/>
      <c r="V16" s="38"/>
    </row>
    <row r="17" spans="1:22" ht="15" customHeight="1" x14ac:dyDescent="0.2">
      <c r="A17" s="37"/>
      <c r="B17" s="37"/>
      <c r="C17" s="81">
        <v>9</v>
      </c>
      <c r="D17" s="131" t="str">
        <f>Disciplinas!F19</f>
        <v>NOÇÕES DE DIREITO PROCESSUAL PENAL</v>
      </c>
      <c r="E17" s="131"/>
      <c r="F17" s="131"/>
      <c r="G17" s="82">
        <f>IF(ISNUMBER(AVERAGE(Disciplinas!H19:J19)),AVERAGE(Disciplinas!H19:J19),0)</f>
        <v>0</v>
      </c>
      <c r="H17" s="82">
        <f>IF(ISNUMBER(AVERAGE(Disciplinas!L19:O19)),AVERAGE(Disciplinas!L19:O19),0)</f>
        <v>0</v>
      </c>
      <c r="I17" s="82" t="str">
        <f>Disciplinas!S19</f>
        <v/>
      </c>
      <c r="J17" s="83" t="str">
        <f>Disciplinas!W19</f>
        <v/>
      </c>
      <c r="K17" s="37"/>
      <c r="L17" s="72"/>
      <c r="M17" s="68"/>
      <c r="N17" s="68"/>
      <c r="O17" s="68"/>
      <c r="P17" s="68"/>
      <c r="Q17" s="68"/>
      <c r="R17" s="68"/>
      <c r="S17" s="73"/>
      <c r="T17" s="37"/>
      <c r="U17" s="37"/>
      <c r="V17" s="38"/>
    </row>
    <row r="18" spans="1:22" ht="15" customHeight="1" x14ac:dyDescent="0.2">
      <c r="A18" s="37"/>
      <c r="B18" s="37"/>
      <c r="C18" s="81">
        <v>10</v>
      </c>
      <c r="D18" s="131" t="str">
        <f>Disciplinas!F20</f>
        <v>NOÇÕES DE DIREITOS HUMANOS E PARTICIPAÇÃO SOCIAL</v>
      </c>
      <c r="E18" s="131"/>
      <c r="F18" s="131"/>
      <c r="G18" s="82">
        <f>IF(ISNUMBER(AVERAGE(Disciplinas!H20:J20)),AVERAGE(Disciplinas!H20:J20),0)</f>
        <v>0</v>
      </c>
      <c r="H18" s="82">
        <f>IF(ISNUMBER(AVERAGE(Disciplinas!L20:O20)),AVERAGE(Disciplinas!L20:O20),0)</f>
        <v>0</v>
      </c>
      <c r="I18" s="82" t="str">
        <f>Disciplinas!S20</f>
        <v/>
      </c>
      <c r="J18" s="83" t="str">
        <f>Disciplinas!W20</f>
        <v/>
      </c>
      <c r="K18" s="37"/>
      <c r="L18" s="72"/>
      <c r="M18" s="68"/>
      <c r="N18" s="68"/>
      <c r="O18" s="68"/>
      <c r="P18" s="68"/>
      <c r="Q18" s="68"/>
      <c r="R18" s="68"/>
      <c r="S18" s="73"/>
      <c r="T18" s="37"/>
      <c r="U18" s="37"/>
      <c r="V18" s="38"/>
    </row>
    <row r="19" spans="1:22" ht="15" customHeight="1" x14ac:dyDescent="0.2">
      <c r="A19" s="37"/>
      <c r="B19" s="37"/>
      <c r="C19" s="81">
        <v>11</v>
      </c>
      <c r="D19" s="131" t="str">
        <f>Disciplinas!F21</f>
        <v>LEGISLAÇÃO ESPECIAL</v>
      </c>
      <c r="E19" s="131"/>
      <c r="F19" s="131"/>
      <c r="G19" s="82">
        <f>IF(ISNUMBER(AVERAGE(Disciplinas!H21:J21)),AVERAGE(Disciplinas!H21:J21),0)</f>
        <v>0</v>
      </c>
      <c r="H19" s="82">
        <f>IF(ISNUMBER(AVERAGE(Disciplinas!L21:O21)),AVERAGE(Disciplinas!L21:O21),0)</f>
        <v>0</v>
      </c>
      <c r="I19" s="82" t="str">
        <f>Disciplinas!S21</f>
        <v/>
      </c>
      <c r="J19" s="83" t="str">
        <f>Disciplinas!W21</f>
        <v/>
      </c>
      <c r="K19" s="37"/>
      <c r="L19" s="72"/>
      <c r="M19" s="68"/>
      <c r="N19" s="68"/>
      <c r="O19" s="68"/>
      <c r="P19" s="68"/>
      <c r="Q19" s="68"/>
      <c r="R19" s="68"/>
      <c r="S19" s="73"/>
      <c r="T19" s="37"/>
      <c r="U19" s="37"/>
      <c r="V19" s="38"/>
    </row>
    <row r="20" spans="1:22" ht="15" customHeight="1" x14ac:dyDescent="0.2">
      <c r="A20" s="37"/>
      <c r="B20" s="37"/>
      <c r="C20" s="81">
        <v>12</v>
      </c>
      <c r="D20" s="131" t="str">
        <f>Disciplinas!F22</f>
        <v>EXECUÇÃO PENAL</v>
      </c>
      <c r="E20" s="131"/>
      <c r="F20" s="131"/>
      <c r="G20" s="82">
        <f>IF(ISNUMBER(AVERAGE(Disciplinas!H22:J22)),AVERAGE(Disciplinas!H22:J22),0)</f>
        <v>0</v>
      </c>
      <c r="H20" s="82">
        <f>IF(ISNUMBER(AVERAGE(Disciplinas!L22:O22)),AVERAGE(Disciplinas!L22:O22),0)</f>
        <v>0</v>
      </c>
      <c r="I20" s="82" t="str">
        <f>Disciplinas!S22</f>
        <v/>
      </c>
      <c r="J20" s="83" t="str">
        <f>Disciplinas!W22</f>
        <v/>
      </c>
      <c r="K20" s="37"/>
      <c r="L20" s="72"/>
      <c r="M20" s="68"/>
      <c r="N20" s="68"/>
      <c r="O20" s="68"/>
      <c r="P20" s="68"/>
      <c r="Q20" s="68"/>
      <c r="R20" s="68"/>
      <c r="S20" s="73"/>
      <c r="T20" s="37"/>
      <c r="U20" s="37"/>
      <c r="V20" s="38"/>
    </row>
    <row r="21" spans="1:22" ht="15" customHeight="1" x14ac:dyDescent="0.2">
      <c r="A21" s="37"/>
      <c r="B21" s="37"/>
      <c r="C21" s="81">
        <v>13</v>
      </c>
      <c r="D21" s="131" t="str">
        <f>Disciplinas!F23</f>
        <v>DEPARTAMENTO PENITENCIÁRIO NACIONAL</v>
      </c>
      <c r="E21" s="131"/>
      <c r="F21" s="131"/>
      <c r="G21" s="82">
        <f>IF(ISNUMBER(AVERAGE(Disciplinas!H23:J23)),AVERAGE(Disciplinas!H23:J23),0)</f>
        <v>0</v>
      </c>
      <c r="H21" s="82">
        <f>IF(ISNUMBER(AVERAGE(Disciplinas!L23:O23)),AVERAGE(Disciplinas!L23:O23),0)</f>
        <v>0</v>
      </c>
      <c r="I21" s="82" t="str">
        <f>Disciplinas!S23</f>
        <v/>
      </c>
      <c r="J21" s="83" t="str">
        <f>Disciplinas!W23</f>
        <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dr0fiEzlBttLsJ4LUd+EBW3TzQAr1yzbjUdA4ir2cyTRXVVLPASKgNff23dT/dqOGT/VooAzzqcn/8D2pIpU/A==" saltValue="bSLNxlCPgMd2BtjzfgMjzw=="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68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70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71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72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73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33.75" x14ac:dyDescent="0.25">
      <c r="A20" s="25"/>
      <c r="B20" s="25"/>
      <c r="C20" s="25"/>
      <c r="D20" s="25"/>
      <c r="E20" s="26">
        <v>7</v>
      </c>
      <c r="F20" s="23" t="s">
        <v>74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W5AFpA+x7wBdARz4WIUN11Rnkv1Nk4DcCNDyBRQPc7RzKKj5gfhvjOBx2x9c4l6iiFtn24+zGjs/203NcHGxzw==" saltValue="haeXFC67Ae/cwc7EifDTW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92" priority="8" operator="equal">
      <formula>$Z$15</formula>
    </cfRule>
    <cfRule type="cellIs" dxfId="91" priority="9" operator="equal">
      <formula>$Z$14</formula>
    </cfRule>
  </conditionalFormatting>
  <conditionalFormatting sqref="H52:J73 L52:O73">
    <cfRule type="cellIs" dxfId="90" priority="6" operator="equal">
      <formula>$Z$15</formula>
    </cfRule>
    <cfRule type="cellIs" dxfId="89" priority="7" operator="equal">
      <formula>$Z$14</formula>
    </cfRule>
  </conditionalFormatting>
  <conditionalFormatting sqref="J14:J23">
    <cfRule type="cellIs" dxfId="88" priority="4" operator="equal">
      <formula>$Z$15</formula>
    </cfRule>
    <cfRule type="cellIs" dxfId="87" priority="5" operator="equal">
      <formula>$Z$14</formula>
    </cfRule>
  </conditionalFormatting>
  <conditionalFormatting sqref="I13">
    <cfRule type="cellIs" dxfId="86" priority="1" operator="equal">
      <formula>"A"</formula>
    </cfRule>
    <cfRule type="cellIs" dxfId="85" priority="2" operator="equal">
      <formula>"U"</formula>
    </cfRule>
    <cfRule type="cellIs" dxfId="84"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75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77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78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79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80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Q0HranCWJEKiQPjJgxDp8mn0ueiUVsFkWMTyz5VzkGQVnhWrBjjzGf/Odl0H5/3+5J3R0bawmUTwWvBgbmzyQ==" saltValue="zPElZJwxoa4OSJtt+qxzq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83" priority="9" operator="equal">
      <formula>$Z$15</formula>
    </cfRule>
    <cfRule type="cellIs" dxfId="82" priority="10" operator="equal">
      <formula>$Z$14</formula>
    </cfRule>
  </conditionalFormatting>
  <conditionalFormatting sqref="H52:J73 L52:O73">
    <cfRule type="cellIs" dxfId="81" priority="7" operator="equal">
      <formula>$Z$15</formula>
    </cfRule>
    <cfRule type="cellIs" dxfId="80" priority="8" operator="equal">
      <formula>$Z$14</formula>
    </cfRule>
  </conditionalFormatting>
  <conditionalFormatting sqref="I13">
    <cfRule type="cellIs" dxfId="79" priority="1" operator="equal">
      <formula>"A"</formula>
    </cfRule>
    <cfRule type="cellIs" dxfId="78" priority="2" operator="equal">
      <formula>"U"</formula>
    </cfRule>
    <cfRule type="cellIs" dxfId="77"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81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82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5" x14ac:dyDescent="0.25">
      <c r="A16" s="25"/>
      <c r="B16" s="25"/>
      <c r="C16" s="25"/>
      <c r="D16" s="25"/>
      <c r="E16" s="26">
        <v>3</v>
      </c>
      <c r="F16" s="23" t="s">
        <v>83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84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85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86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87</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88</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89</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33.75" x14ac:dyDescent="0.25">
      <c r="A23" s="25"/>
      <c r="B23" s="25"/>
      <c r="C23" s="25"/>
      <c r="D23" s="25"/>
      <c r="E23" s="30">
        <v>10</v>
      </c>
      <c r="F23" s="24" t="s">
        <v>90</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L7UJF7BrIwHHPQkIhUq0OmvIU3ge6pEDw4CpCXe8t4UnHSJY48vsNejtFtBAJCYzx6uoMbO6x6Aayr8EZCgfYA==" saltValue="8iUXDta39XiR0N5PTZJ2K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76" priority="12" operator="equal">
      <formula>$Z$15</formula>
    </cfRule>
    <cfRule type="cellIs" dxfId="75" priority="13" operator="equal">
      <formula>$Z$14</formula>
    </cfRule>
  </conditionalFormatting>
  <conditionalFormatting sqref="H52:J73 L52:O73">
    <cfRule type="cellIs" dxfId="74" priority="10" operator="equal">
      <formula>$Z$15</formula>
    </cfRule>
    <cfRule type="cellIs" dxfId="73" priority="11" operator="equal">
      <formula>$Z$14</formula>
    </cfRule>
  </conditionalFormatting>
  <conditionalFormatting sqref="I13">
    <cfRule type="cellIs" dxfId="72" priority="1" operator="equal">
      <formula>"A"</formula>
    </cfRule>
    <cfRule type="cellIs" dxfId="71" priority="2" operator="equal">
      <formula>"U"</formula>
    </cfRule>
    <cfRule type="cellIs" dxfId="70"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91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90" x14ac:dyDescent="0.25">
      <c r="A15" s="25"/>
      <c r="B15" s="25"/>
      <c r="C15" s="25"/>
      <c r="D15" s="25"/>
      <c r="E15" s="30">
        <v>2</v>
      </c>
      <c r="F15" s="24" t="s">
        <v>92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93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94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95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96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45" x14ac:dyDescent="0.25">
      <c r="A20" s="25"/>
      <c r="B20" s="25"/>
      <c r="C20" s="25"/>
      <c r="D20" s="25"/>
      <c r="E20" s="26">
        <v>7</v>
      </c>
      <c r="F20" s="23" t="s">
        <v>97</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98</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99</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100</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t="s">
        <v>101</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102</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t="s">
        <v>103</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PEmJartosm7ZmsuX3Ugpnp6PXwrhlcxHCk2nEo5s6t11u1M78nNPRpCATkRAtYoR3zGrS0w9ju3X2iDFkVlPVw==" saltValue="ih1RtxSLLhfgOZoFGg5jL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9" priority="9" operator="equal">
      <formula>$Z$15</formula>
    </cfRule>
    <cfRule type="cellIs" dxfId="68" priority="10" operator="equal">
      <formula>$Z$14</formula>
    </cfRule>
  </conditionalFormatting>
  <conditionalFormatting sqref="H52:J73 L52:O73">
    <cfRule type="cellIs" dxfId="67" priority="7" operator="equal">
      <formula>$Z$15</formula>
    </cfRule>
    <cfRule type="cellIs" dxfId="66" priority="8" operator="equal">
      <formula>$Z$14</formula>
    </cfRule>
  </conditionalFormatting>
  <conditionalFormatting sqref="I13">
    <cfRule type="cellIs" dxfId="65" priority="1" operator="equal">
      <formula>"A"</formula>
    </cfRule>
    <cfRule type="cellIs" dxfId="64" priority="2" operator="equal">
      <formula>"U"</formula>
    </cfRule>
    <cfRule type="cellIs" dxfId="63"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104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105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106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107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hWbIz1uyBEOfuRfazUhQLjtjwjR2d2kIcYe9Zk5sF1/cdX70DAQXoi2oewKbrRjmkskSbJKWCIA4aU11/DP2pg==" saltValue="s9i0S4rqXv906Q4XR1Xvq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2" priority="9" operator="equal">
      <formula>$Z$15</formula>
    </cfRule>
    <cfRule type="cellIs" dxfId="61" priority="10" operator="equal">
      <formula>$Z$14</formula>
    </cfRule>
  </conditionalFormatting>
  <conditionalFormatting sqref="H52:J73 L52:O73">
    <cfRule type="cellIs" dxfId="60" priority="7" operator="equal">
      <formula>$Z$15</formula>
    </cfRule>
    <cfRule type="cellIs" dxfId="59" priority="8" operator="equal">
      <formula>$Z$14</formula>
    </cfRule>
  </conditionalFormatting>
  <conditionalFormatting sqref="I13">
    <cfRule type="cellIs" dxfId="58" priority="1" operator="equal">
      <formula>"A"</formula>
    </cfRule>
    <cfRule type="cellIs" dxfId="57" priority="2" operator="equal">
      <formula>"U"</formula>
    </cfRule>
    <cfRule type="cellIs" dxfId="56"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17</vt:i4>
      </vt:variant>
    </vt:vector>
  </HeadingPairs>
  <TitlesOfParts>
    <vt:vector size="17" baseType="lpstr">
      <vt:lpstr>Capa</vt:lpstr>
      <vt:lpstr>Concurso</vt:lpstr>
      <vt:lpstr>Disciplinas</vt:lpstr>
      <vt:lpstr>Estatísticas</vt:lpstr>
      <vt:lpstr>D1</vt:lpstr>
      <vt:lpstr>D2</vt:lpstr>
      <vt:lpstr>D3</vt:lpstr>
      <vt:lpstr>D4</vt:lpstr>
      <vt:lpstr>D5</vt:lpstr>
      <vt:lpstr>D6</vt:lpstr>
      <vt:lpstr>D7</vt:lpstr>
      <vt:lpstr>D8</vt:lpstr>
      <vt:lpstr>D9</vt:lpstr>
      <vt:lpstr>D10</vt:lpstr>
      <vt:lpstr>D11</vt:lpstr>
      <vt:lpstr>D12</vt:lpstr>
      <vt:lpstr>D13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2020-05-05T20:50:04Z</dcterms:modified>
</cp:coreProperties>
</file>