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showInkAnnotation="0" codeName="EstaPasta_de_trabalho"/>
  <mc:AlternateContent xmlns:mc="http://schemas.openxmlformats.org/markup-compatibility/2006">
    <mc:Choice Requires="x15">
      <x15ac:absPath xmlns:x15ac="http://schemas.microsoft.com/office/spreadsheetml/2010/11/ac" url="C:\Users\Augusto\Desktop\Edital Estratégico\"/>
    </mc:Choice>
  </mc:AlternateContent>
  <xr:revisionPtr revIDLastSave="0" documentId="13_ncr:1_{69114BF3-DC5E-46C2-981D-3F3835CF35D7}" xr6:coauthVersionLast="45" xr6:coauthVersionMax="45" xr10:uidLastSave="{00000000-0000-0000-0000-000000000000}"/>
  <bookViews>
    <workbookView showSheetTabs="0" xWindow="-120" yWindow="-120" windowWidth="20730" windowHeight="11160" xr2:uid="{00000000-000D-0000-FFFF-FFFF00000000}"/>
  </bookViews>
  <sheets>
    <sheet name="Capa" sheetId="3" r:id="rId1"/>
    <sheet name="Concurso" sheetId="4" r:id="rId2"/>
    <sheet name="Disciplinas" sheetId="6" r:id="rId3"/>
    <sheet name="Estatísticas" sheetId="7" r:id="rId4"/>
    <sheet name="D1" sheetId="8" r:id="rId5"/>
    <sheet name="D2" sheetId="9" r:id="rId6"/>
    <sheet name="D3" sheetId="11" r:id="rId7"/>
    <sheet name="D4" sheetId="12" r:id="rId8"/>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74" i="12" l="1"/>
  <c r="N74" i="12"/>
  <c r="M74" i="12"/>
  <c r="L74" i="12"/>
  <c r="J74" i="12"/>
  <c r="I74" i="12"/>
  <c r="H74" i="12"/>
  <c r="O74" i="11"/>
  <c r="N74" i="11"/>
  <c r="M74" i="11"/>
  <c r="L74" i="11"/>
  <c r="J74" i="11"/>
  <c r="I74" i="11"/>
  <c r="H74" i="11"/>
  <c r="O74" i="9"/>
  <c r="N74" i="9"/>
  <c r="M74" i="9"/>
  <c r="L74" i="9"/>
  <c r="J74" i="9"/>
  <c r="I74" i="9"/>
  <c r="H74" i="9"/>
  <c r="O74" i="8"/>
  <c r="N74" i="8"/>
  <c r="M74" i="8"/>
  <c r="L74" i="8"/>
  <c r="J74" i="8"/>
  <c r="I74" i="8"/>
  <c r="H74" i="8"/>
  <c r="V74" i="8" l="1"/>
  <c r="U74" i="8"/>
  <c r="S74" i="8"/>
  <c r="R74" i="8"/>
  <c r="Q74" i="8"/>
  <c r="W52" i="8"/>
  <c r="S52" i="8"/>
  <c r="W51" i="8"/>
  <c r="S51" i="8"/>
  <c r="W50" i="8"/>
  <c r="S50" i="8"/>
  <c r="W49" i="8"/>
  <c r="S49" i="8"/>
  <c r="W48" i="8"/>
  <c r="S48" i="8"/>
  <c r="W47" i="8"/>
  <c r="S47" i="8"/>
  <c r="W46" i="8"/>
  <c r="S46" i="8"/>
  <c r="W45" i="8"/>
  <c r="S45" i="8"/>
  <c r="W44" i="8"/>
  <c r="S44" i="8"/>
  <c r="W43" i="8"/>
  <c r="S43" i="8"/>
  <c r="W42" i="8"/>
  <c r="S42" i="8"/>
  <c r="W41" i="8"/>
  <c r="S41" i="8"/>
  <c r="W40" i="8"/>
  <c r="S40" i="8"/>
  <c r="W39" i="8"/>
  <c r="S39" i="8"/>
  <c r="W38" i="8"/>
  <c r="S38" i="8"/>
  <c r="W37" i="8"/>
  <c r="S37" i="8"/>
  <c r="W36" i="8"/>
  <c r="S36" i="8"/>
  <c r="W35" i="8"/>
  <c r="S35" i="8"/>
  <c r="W34" i="8"/>
  <c r="S34" i="8"/>
  <c r="S33" i="8"/>
  <c r="S32" i="8"/>
  <c r="S31" i="8"/>
  <c r="S30" i="8"/>
  <c r="W29" i="8"/>
  <c r="S29" i="8"/>
  <c r="W28" i="8"/>
  <c r="S28" i="8"/>
  <c r="W27" i="8"/>
  <c r="S27" i="8"/>
  <c r="W26" i="8"/>
  <c r="S26" i="8"/>
  <c r="W25" i="8"/>
  <c r="S25" i="8"/>
  <c r="W24" i="8"/>
  <c r="S24" i="8"/>
  <c r="W23" i="8"/>
  <c r="S23" i="8"/>
  <c r="W22" i="8"/>
  <c r="S22" i="8"/>
  <c r="W21" i="8"/>
  <c r="S21" i="8"/>
  <c r="W20" i="8"/>
  <c r="S20" i="8"/>
  <c r="W19" i="8"/>
  <c r="S19" i="8"/>
  <c r="W18" i="8"/>
  <c r="S18" i="8"/>
  <c r="W17" i="8"/>
  <c r="S17" i="8"/>
  <c r="W16" i="8"/>
  <c r="S16" i="8"/>
  <c r="W15" i="8"/>
  <c r="S15" i="8"/>
  <c r="W14" i="8"/>
  <c r="S14" i="8"/>
  <c r="V74" i="9"/>
  <c r="U74" i="9"/>
  <c r="R74" i="9"/>
  <c r="S74" i="9" s="1"/>
  <c r="Q74" i="9"/>
  <c r="W52" i="9"/>
  <c r="S52" i="9"/>
  <c r="W51" i="9"/>
  <c r="S51" i="9"/>
  <c r="W50" i="9"/>
  <c r="S50" i="9"/>
  <c r="W49" i="9"/>
  <c r="S49" i="9"/>
  <c r="W48" i="9"/>
  <c r="S48" i="9"/>
  <c r="W47" i="9"/>
  <c r="S47" i="9"/>
  <c r="W46" i="9"/>
  <c r="S46" i="9"/>
  <c r="W45" i="9"/>
  <c r="S45" i="9"/>
  <c r="W44" i="9"/>
  <c r="S44" i="9"/>
  <c r="W43" i="9"/>
  <c r="S43" i="9"/>
  <c r="W42" i="9"/>
  <c r="S42" i="9"/>
  <c r="W41" i="9"/>
  <c r="S41" i="9"/>
  <c r="W40" i="9"/>
  <c r="S40" i="9"/>
  <c r="W39" i="9"/>
  <c r="S39" i="9"/>
  <c r="W38" i="9"/>
  <c r="S38" i="9"/>
  <c r="W37" i="9"/>
  <c r="S37" i="9"/>
  <c r="W36" i="9"/>
  <c r="S36" i="9"/>
  <c r="W35" i="9"/>
  <c r="S35" i="9"/>
  <c r="W34" i="9"/>
  <c r="S34" i="9"/>
  <c r="S33" i="9"/>
  <c r="S32" i="9"/>
  <c r="S31" i="9"/>
  <c r="S30" i="9"/>
  <c r="W29" i="9"/>
  <c r="S29" i="9"/>
  <c r="W28" i="9"/>
  <c r="S28" i="9"/>
  <c r="W27" i="9"/>
  <c r="S27" i="9"/>
  <c r="W26" i="9"/>
  <c r="S26" i="9"/>
  <c r="W25" i="9"/>
  <c r="S25" i="9"/>
  <c r="W24" i="9"/>
  <c r="S24" i="9"/>
  <c r="W23" i="9"/>
  <c r="S23" i="9"/>
  <c r="W22" i="9"/>
  <c r="S22" i="9"/>
  <c r="W21" i="9"/>
  <c r="S21" i="9"/>
  <c r="W20" i="9"/>
  <c r="S20" i="9"/>
  <c r="W19" i="9"/>
  <c r="S19" i="9"/>
  <c r="W18" i="9"/>
  <c r="S18" i="9"/>
  <c r="W17" i="9"/>
  <c r="S17" i="9"/>
  <c r="W16" i="9"/>
  <c r="S16" i="9"/>
  <c r="W15" i="9"/>
  <c r="S15" i="9"/>
  <c r="W14" i="9"/>
  <c r="S14" i="9"/>
  <c r="V74" i="11"/>
  <c r="W74" i="11" s="1"/>
  <c r="U74" i="11"/>
  <c r="R74" i="11"/>
  <c r="S74" i="11" s="1"/>
  <c r="Q74" i="11"/>
  <c r="W52" i="11"/>
  <c r="S52" i="11"/>
  <c r="W51" i="11"/>
  <c r="S51" i="11"/>
  <c r="W50" i="11"/>
  <c r="S50" i="11"/>
  <c r="W49" i="11"/>
  <c r="S49" i="11"/>
  <c r="W48" i="11"/>
  <c r="S48" i="11"/>
  <c r="W47" i="11"/>
  <c r="S47" i="11"/>
  <c r="W46" i="11"/>
  <c r="S46" i="11"/>
  <c r="W45" i="11"/>
  <c r="S45" i="11"/>
  <c r="W44" i="11"/>
  <c r="S44" i="11"/>
  <c r="W43" i="11"/>
  <c r="S43" i="11"/>
  <c r="W42" i="11"/>
  <c r="S42" i="11"/>
  <c r="W41" i="11"/>
  <c r="S41" i="11"/>
  <c r="W40" i="11"/>
  <c r="S40" i="11"/>
  <c r="W39" i="11"/>
  <c r="S39" i="11"/>
  <c r="W38" i="11"/>
  <c r="S38" i="11"/>
  <c r="W37" i="11"/>
  <c r="S37" i="11"/>
  <c r="W36" i="11"/>
  <c r="S36" i="11"/>
  <c r="W35" i="11"/>
  <c r="S35" i="11"/>
  <c r="W34" i="11"/>
  <c r="S34" i="11"/>
  <c r="S33" i="11"/>
  <c r="S32" i="11"/>
  <c r="S31" i="11"/>
  <c r="S30" i="11"/>
  <c r="W29" i="11"/>
  <c r="S29" i="11"/>
  <c r="W28" i="11"/>
  <c r="S28" i="11"/>
  <c r="W27" i="11"/>
  <c r="S27" i="11"/>
  <c r="W26" i="11"/>
  <c r="S26" i="11"/>
  <c r="W25" i="11"/>
  <c r="S25" i="11"/>
  <c r="W24" i="11"/>
  <c r="S24" i="11"/>
  <c r="W23" i="11"/>
  <c r="S23" i="11"/>
  <c r="W22" i="11"/>
  <c r="S22" i="11"/>
  <c r="W21" i="11"/>
  <c r="S21" i="11"/>
  <c r="W20" i="11"/>
  <c r="S20" i="11"/>
  <c r="W19" i="11"/>
  <c r="S19" i="11"/>
  <c r="W18" i="11"/>
  <c r="S18" i="11"/>
  <c r="W17" i="11"/>
  <c r="S17" i="11"/>
  <c r="W16" i="11"/>
  <c r="S16" i="11"/>
  <c r="W15" i="11"/>
  <c r="S15" i="11"/>
  <c r="W14" i="11"/>
  <c r="S14" i="11"/>
  <c r="V74" i="12"/>
  <c r="U74" i="12"/>
  <c r="R74" i="12"/>
  <c r="S74" i="12" s="1"/>
  <c r="Q74" i="12"/>
  <c r="W52" i="12"/>
  <c r="S52" i="12"/>
  <c r="W51" i="12"/>
  <c r="S51" i="12"/>
  <c r="W50" i="12"/>
  <c r="S50" i="12"/>
  <c r="W49" i="12"/>
  <c r="S49" i="12"/>
  <c r="W48" i="12"/>
  <c r="S48" i="12"/>
  <c r="W47" i="12"/>
  <c r="S47" i="12"/>
  <c r="W46" i="12"/>
  <c r="S46" i="12"/>
  <c r="W45" i="12"/>
  <c r="S45" i="12"/>
  <c r="W44" i="12"/>
  <c r="S44" i="12"/>
  <c r="W43" i="12"/>
  <c r="S43" i="12"/>
  <c r="W42" i="12"/>
  <c r="S42" i="12"/>
  <c r="W41" i="12"/>
  <c r="S41" i="12"/>
  <c r="W40" i="12"/>
  <c r="S40" i="12"/>
  <c r="W39" i="12"/>
  <c r="S39" i="12"/>
  <c r="W38" i="12"/>
  <c r="S38" i="12"/>
  <c r="W37" i="12"/>
  <c r="S37" i="12"/>
  <c r="W36" i="12"/>
  <c r="S36" i="12"/>
  <c r="W35" i="12"/>
  <c r="S35" i="12"/>
  <c r="W34" i="12"/>
  <c r="S34" i="12"/>
  <c r="S33" i="12"/>
  <c r="S32" i="12"/>
  <c r="S31" i="12"/>
  <c r="S30" i="12"/>
  <c r="W29" i="12"/>
  <c r="S29" i="12"/>
  <c r="W28" i="12"/>
  <c r="S28" i="12"/>
  <c r="W27" i="12"/>
  <c r="S27" i="12"/>
  <c r="W26" i="12"/>
  <c r="S26" i="12"/>
  <c r="W25" i="12"/>
  <c r="S25" i="12"/>
  <c r="W24" i="12"/>
  <c r="S24" i="12"/>
  <c r="W23" i="12"/>
  <c r="S23" i="12"/>
  <c r="W22" i="12"/>
  <c r="S22" i="12"/>
  <c r="W21" i="12"/>
  <c r="S21" i="12"/>
  <c r="W20" i="12"/>
  <c r="S20" i="12"/>
  <c r="W19" i="12"/>
  <c r="S19" i="12"/>
  <c r="W18" i="12"/>
  <c r="S18" i="12"/>
  <c r="W17" i="12"/>
  <c r="S17" i="12"/>
  <c r="W16" i="12"/>
  <c r="S16" i="12"/>
  <c r="W15" i="12"/>
  <c r="S15" i="12"/>
  <c r="W14" i="12"/>
  <c r="S14" i="12"/>
  <c r="W74" i="9" l="1"/>
  <c r="W74" i="12"/>
  <c r="W74" i="8"/>
  <c r="D29" i="7"/>
  <c r="D30" i="7"/>
  <c r="D31" i="7"/>
  <c r="D32" i="7"/>
  <c r="D33" i="7"/>
  <c r="D34" i="7"/>
  <c r="D35" i="7"/>
  <c r="D36" i="7"/>
  <c r="D37" i="7"/>
  <c r="D38" i="7"/>
  <c r="D10" i="7"/>
  <c r="D11" i="7"/>
  <c r="D12" i="7"/>
  <c r="D13" i="7"/>
  <c r="D14" i="7"/>
  <c r="D15" i="7"/>
  <c r="D16" i="7"/>
  <c r="D17" i="7"/>
  <c r="D18" i="7"/>
  <c r="D19" i="7"/>
  <c r="D20" i="7"/>
  <c r="D21" i="7"/>
  <c r="D22" i="7"/>
  <c r="D23" i="7"/>
  <c r="D24" i="7"/>
  <c r="D25" i="7"/>
  <c r="D26" i="7"/>
  <c r="D27" i="7"/>
  <c r="D28" i="7"/>
  <c r="D9" i="7"/>
  <c r="J38" i="7"/>
  <c r="J37" i="7"/>
  <c r="G37" i="7"/>
  <c r="J33" i="7"/>
  <c r="G33" i="7"/>
  <c r="V14" i="6"/>
  <c r="U14" i="6"/>
  <c r="R14" i="6"/>
  <c r="Q14" i="6"/>
  <c r="O14" i="6"/>
  <c r="N14" i="6"/>
  <c r="M14" i="6"/>
  <c r="L14" i="6"/>
  <c r="J14" i="6"/>
  <c r="I14" i="6"/>
  <c r="H14" i="6"/>
  <c r="V13" i="6"/>
  <c r="U13" i="6"/>
  <c r="R13" i="6"/>
  <c r="Q13" i="6"/>
  <c r="S13" i="6" s="1"/>
  <c r="I11" i="7" s="1"/>
  <c r="O13" i="6"/>
  <c r="N13" i="6"/>
  <c r="M13" i="6"/>
  <c r="L13" i="6"/>
  <c r="J13" i="6"/>
  <c r="I13" i="6"/>
  <c r="H13" i="6"/>
  <c r="V12" i="6"/>
  <c r="U12" i="6"/>
  <c r="R12" i="6"/>
  <c r="Q12" i="6"/>
  <c r="O12" i="6"/>
  <c r="N12" i="6"/>
  <c r="M12" i="6"/>
  <c r="L12" i="6"/>
  <c r="J12" i="6"/>
  <c r="I12" i="6"/>
  <c r="H12" i="6"/>
  <c r="V11" i="6"/>
  <c r="U11" i="6"/>
  <c r="R11" i="6"/>
  <c r="Q11" i="6"/>
  <c r="O11" i="6"/>
  <c r="N11" i="6"/>
  <c r="M11" i="6"/>
  <c r="L11" i="6"/>
  <c r="J11" i="6"/>
  <c r="I11" i="6"/>
  <c r="H11" i="6"/>
  <c r="J34" i="7" l="1"/>
  <c r="I28" i="7"/>
  <c r="J28" i="7"/>
  <c r="J27" i="7"/>
  <c r="J24" i="7"/>
  <c r="J22" i="7"/>
  <c r="J20" i="7"/>
  <c r="I17" i="7"/>
  <c r="J16" i="7"/>
  <c r="J13" i="7"/>
  <c r="I15" i="7"/>
  <c r="J18" i="7"/>
  <c r="J30" i="7"/>
  <c r="I32" i="7"/>
  <c r="I41" i="6"/>
  <c r="N41" i="6"/>
  <c r="W12" i="6"/>
  <c r="J10" i="7" s="1"/>
  <c r="I16" i="7"/>
  <c r="J21" i="7"/>
  <c r="J29" i="7"/>
  <c r="I31" i="7"/>
  <c r="W13" i="6"/>
  <c r="J11" i="7" s="1"/>
  <c r="H13" i="7"/>
  <c r="J15" i="7"/>
  <c r="H17" i="7"/>
  <c r="G18" i="7"/>
  <c r="J19" i="7"/>
  <c r="H21" i="7"/>
  <c r="I21" i="7"/>
  <c r="G22" i="7"/>
  <c r="J23" i="7"/>
  <c r="H25" i="7"/>
  <c r="I25" i="7"/>
  <c r="G26" i="7"/>
  <c r="H29" i="7"/>
  <c r="G30" i="7"/>
  <c r="J31" i="7"/>
  <c r="H33" i="7"/>
  <c r="I33" i="7"/>
  <c r="G34" i="7"/>
  <c r="G35" i="7"/>
  <c r="H35" i="7"/>
  <c r="J35" i="7"/>
  <c r="H37" i="7"/>
  <c r="I37" i="7"/>
  <c r="G38" i="7"/>
  <c r="J41" i="6"/>
  <c r="O41" i="6"/>
  <c r="S14" i="6"/>
  <c r="I12" i="7" s="1"/>
  <c r="G13" i="7"/>
  <c r="I13" i="7"/>
  <c r="G14" i="7"/>
  <c r="J14" i="7"/>
  <c r="G21" i="7"/>
  <c r="H28" i="7"/>
  <c r="G29" i="7"/>
  <c r="H32" i="7"/>
  <c r="H36" i="7"/>
  <c r="L41" i="6"/>
  <c r="H15" i="7"/>
  <c r="G16" i="7"/>
  <c r="H16" i="7"/>
  <c r="G17" i="7"/>
  <c r="H18" i="7"/>
  <c r="H19" i="7"/>
  <c r="I19" i="7"/>
  <c r="G20" i="7"/>
  <c r="H20" i="7"/>
  <c r="H22" i="7"/>
  <c r="H23" i="7"/>
  <c r="I23" i="7"/>
  <c r="G24" i="7"/>
  <c r="H24" i="7"/>
  <c r="I24" i="7"/>
  <c r="G25" i="7"/>
  <c r="J25" i="7"/>
  <c r="H26" i="7"/>
  <c r="J26" i="7"/>
  <c r="H27" i="7"/>
  <c r="H31" i="7"/>
  <c r="G36" i="7"/>
  <c r="H41" i="6"/>
  <c r="G9" i="7"/>
  <c r="M41" i="6"/>
  <c r="H14" i="7"/>
  <c r="I14" i="7"/>
  <c r="G15" i="7"/>
  <c r="I18" i="7"/>
  <c r="G19" i="7"/>
  <c r="I22" i="7"/>
  <c r="G23" i="7"/>
  <c r="I26" i="7"/>
  <c r="G27" i="7"/>
  <c r="G28" i="7"/>
  <c r="H30" i="7"/>
  <c r="I30" i="7"/>
  <c r="G31" i="7"/>
  <c r="G32" i="7"/>
  <c r="J32" i="7"/>
  <c r="H34" i="7"/>
  <c r="H38" i="7"/>
  <c r="H10" i="7"/>
  <c r="S12" i="6"/>
  <c r="I10" i="7" s="1"/>
  <c r="H11" i="7"/>
  <c r="G11" i="7"/>
  <c r="H12" i="7"/>
  <c r="W14" i="6"/>
  <c r="J12" i="7" s="1"/>
  <c r="G12" i="7"/>
  <c r="I38" i="7"/>
  <c r="I36" i="7"/>
  <c r="J36" i="7"/>
  <c r="I35" i="7"/>
  <c r="I34" i="7"/>
  <c r="I29" i="7"/>
  <c r="I27" i="7"/>
  <c r="I20" i="7"/>
  <c r="J17" i="7"/>
  <c r="G10" i="7"/>
  <c r="H9" i="7"/>
  <c r="U41" i="6"/>
  <c r="W11" i="6" l="1"/>
  <c r="J9" i="7" s="1"/>
  <c r="V41" i="6"/>
  <c r="W41" i="6" s="1"/>
  <c r="R41" i="6" l="1"/>
  <c r="S11" i="6" l="1"/>
  <c r="I9" i="7" s="1"/>
  <c r="Q41" i="6" l="1"/>
  <c r="S41" i="6" s="1"/>
</calcChain>
</file>

<file path=xl/sharedStrings.xml><?xml version="1.0" encoding="utf-8"?>
<sst xmlns="http://schemas.openxmlformats.org/spreadsheetml/2006/main" count="187" uniqueCount="79">
  <si>
    <t>Questões</t>
  </si>
  <si>
    <t>Disciplinas</t>
  </si>
  <si>
    <t>Assuntos</t>
  </si>
  <si>
    <t>Banca:</t>
  </si>
  <si>
    <t>Horário:</t>
  </si>
  <si>
    <t>Cargo:</t>
  </si>
  <si>
    <t>Área:</t>
  </si>
  <si>
    <t>Especialidade:</t>
  </si>
  <si>
    <t>Pré-requisitos:</t>
  </si>
  <si>
    <t>Remuneração:</t>
  </si>
  <si>
    <t>Vagas:</t>
  </si>
  <si>
    <t>Questões:</t>
  </si>
  <si>
    <t>Anotações:</t>
  </si>
  <si>
    <t>Videoaula</t>
  </si>
  <si>
    <t>Lei</t>
  </si>
  <si>
    <t>24h</t>
  </si>
  <si>
    <t>7 dias</t>
  </si>
  <si>
    <t>15 dias</t>
  </si>
  <si>
    <t>30 dias</t>
  </si>
  <si>
    <t>Acertos</t>
  </si>
  <si>
    <t>Descrição</t>
  </si>
  <si>
    <t>Cor</t>
  </si>
  <si>
    <t>OK</t>
  </si>
  <si>
    <t>Concluído</t>
  </si>
  <si>
    <t>Edital:</t>
  </si>
  <si>
    <t>Materiais</t>
  </si>
  <si>
    <t>Revisões</t>
  </si>
  <si>
    <t>Total</t>
  </si>
  <si>
    <t>Inserir foto descritiva do concurso</t>
  </si>
  <si>
    <t>Legenda</t>
  </si>
  <si>
    <t>Banner promocional</t>
  </si>
  <si>
    <t>Análise do Edital:</t>
  </si>
  <si>
    <t>Instituição:</t>
  </si>
  <si>
    <t>Incrições até:</t>
  </si>
  <si>
    <t>Valor:</t>
  </si>
  <si>
    <t>Data da Prova:</t>
  </si>
  <si>
    <t>Exercícios TEC Concursos</t>
  </si>
  <si>
    <t>%</t>
  </si>
  <si>
    <t>JE</t>
  </si>
  <si>
    <t>JR</t>
  </si>
  <si>
    <t>EP</t>
  </si>
  <si>
    <t>ET</t>
  </si>
  <si>
    <t>NA</t>
  </si>
  <si>
    <t>Não Aplicável</t>
  </si>
  <si>
    <t>Link oficial:</t>
  </si>
  <si>
    <t>Livro Digital</t>
  </si>
  <si>
    <t>Exercícios Livro Digital</t>
  </si>
  <si>
    <t>LÍNGUA PORTUGUESA</t>
  </si>
  <si>
    <t>ENSINO SUPERIOR</t>
  </si>
  <si>
    <t>CONHECIMENTOS ESPECÍFICOS</t>
  </si>
  <si>
    <t>https://www.youtube.com/watch?v=JyCLXkUvGlI</t>
  </si>
  <si>
    <t>https://dhg1h5j42swfq.cloudfront.net/2020/01/27165532/Edital_Ub%C3%A1.pdf</t>
  </si>
  <si>
    <t>CÂMARA DE UBA MG</t>
  </si>
  <si>
    <t>FUNDEP</t>
  </si>
  <si>
    <t>15 questões de Língua Portuguesa
05 questões de Raciocínio Lógico
10 questões de Legislação
20 questões de conhecimentos específicos para cada cargo</t>
  </si>
  <si>
    <t>RACIOCÍNIO LÓGICO</t>
  </si>
  <si>
    <t>LEGISLAÇÃO</t>
  </si>
  <si>
    <t>Leitura e interpretação de textos. Gêneros textuais, diferentes formas de textualização, condições de produção e propósitos comunicativos nas diversas esferas do discurso. Tipologia textual (sequências tipológicas: narrativa, descritiva, expositiva, injuntiva, descritiva, conversacional) e organização funcional dos gêneros de texto.</t>
  </si>
  <si>
    <t>Variedades linguísticas e situações de comunicação. Níveis de linguagem: culto formal, informal, coloquial, gírias, jargão. Funções de linguagem. Multimodalidade, recursos verbais e não verbais na composição dos textos. Intertextualidade. Argumentação: pertinência, relevância e coerência dos argumentos; articulação dos argumentos por meio dos mecanismos de coesão e elementos da organização textual: segmentação e ordenação. Paragrafação. Relações entre as partes de um texto como fatores que contribuem para o princípio da continuidade e da progressão. Processos básicos de articulação sintática (coordenação e subordinação) como mecanismos de coesão e coerência textual. O significado de palavras e expressões, considerando o seu contexto específico de uso. A diversidade de vozes presentes em um texto (polifonia).</t>
  </si>
  <si>
    <t>Sinonímia, paráfrase, polissemia, homonímia, ambiguidade, propriedade vocabular, contiguidade e similaridade. Os recursos persuasivos em gêneros textuais de diferentes domínios discursivos. Discurso direto, discurso indireto, discurso indireto livre. Texto literário e texto não literário.</t>
  </si>
  <si>
    <t>Conhecimentos linguísticos (norma-padrão escrita da língua portuguesa): formação de palavras; classe de palavras; colocação pronominal; emprego de tempos e modos verbais; estruturação sintática e semântica dos termos na oração e das orações no período. Regência nominal e verbal. Concordância nominal e verbal. Correção de acordo com a norma-padrão, contemplando o Novo Acordo Ortográfico: na grafia, no emprego de sinais de pontuação.</t>
  </si>
  <si>
    <t>Estruturas lógicas. Lógica de argumentação: analogias, inferências, deduções e conclusões.</t>
  </si>
  <si>
    <t>1.1 Lógica sentencial (ou proposicional). Proposições simples e compostas.  Tabelas – verdade de proposições compostas.  Equivalências.  Leis de De Morgan.  Diagramas lógicos.</t>
  </si>
  <si>
    <t>Lógica de primeira ordem. Operações com conjuntos. Raciocínio lógico envolvendo problemas aritméticos e matriciais. Compreensão e elaboração da lógica das situações por meio de: raciocínio verbal, raciocínio matemático, raciocínio sequencial, orientação espacial e temporal, formação de conceitos, discriminação de elementos</t>
  </si>
  <si>
    <t>Cálculo combinatório: arranjos simples e com repetição, permutações simples e com repetição e combinações simples. Princípio da Casa dos Pombos. Identificação do espaço amostral e evento de experimentos aleatórios. Resolução de Problemas envolvendo probabilidade simples, probabilidade condicional e multiplicação de probabilidades</t>
  </si>
  <si>
    <t>Conceitos fundamentais de estatística descritiva (população, amostra e amostragem). Organização de dados (tabelas e gráficos). Medidas de tendência central (média, moda e mediana). Medidas de dispersão (desvio médio, variância, desvio padrão e coeficiente de variação)</t>
  </si>
  <si>
    <t>Razões e proporções. Grandezas direta e inversamente proporcionais. Regra de três simples e composta. Porcentagens. Juros simples e compostos.</t>
  </si>
  <si>
    <t>Conceito de função. Função de variável real e seu gráfico no plano cartesiano. Estudo das funções do 1º e 2º graus. Funções crescentes e decrescentes, máximos e mínimos de uma função. Resolução de situações problemas envolvendo funções de 1ºe 2º grau.</t>
  </si>
  <si>
    <t>Resolução nº 10, de 02 de dezembro de 1993, com suas alterações posteriores – Dispõe sobre o regimento interno da Câmara Municipal de Ubá.</t>
  </si>
  <si>
    <t>Lei Orgânica nº 1, de 23 de março de 1990, com suas alterações posteriores – Dispõe sobre a Lei Orgânica do município de Ubá.</t>
  </si>
  <si>
    <t>Constituição da República Federativa do Brasil de 1988: Título I – Dos Princípios Fundamentais (artigos 1º a 4º); Título II – Dos direitos e garantias fundamentais (artigos 5º ao 17); Título III – Da organização do Estado: Capítulo I (artigos 18 e 19), Capítulo II (artigos 20 a 24), Capítulo III (artigos 25 a 28), Capítulo IV (artigos 29 a 31), Capítulo VI (artigos 34 a 36), Capítulo VII (artigos 37 a 43); Título IV – Da organização dos Poderes: Capítulo I (artigos 44 a 75); Título VI – Da tributação e do orçamento: Capítulo I (artigos 145 a 152; artigo 156), Capítulo II (artigos 163 a 169); Título VII – Da ordem econômica e financeira: Capítulo II (artigos 182 e 183), Capítulo III (artigos 184 a 191). Título VIII – Da ordem social: Capítulo I (artigo 193), Capítulo III (artigos 205 a 217), Capítulo VI (artigo 225), Capítulo VII (artigos 226 a 230).</t>
  </si>
  <si>
    <t>ADVOGADO</t>
  </si>
  <si>
    <t>DIREITO CONSTITUCIONAL Poder constituinte originário e derivado. Hermenêutica constitucional. Princípios fundamentais da Constituição. Teoria Geral dos Direitos Fundamentais. Direitos fundamentais individuais e coletivos na Constituição de 1988. Ações constitucionais: mandado de segurança, mandado de segurança coletivo, mandado de injunção, habeas data, ação popular, habeas corpus, reclamação constitucional. Direitos sociais. Direitos políticos. Poder Legislativo: funções, composição e atribuições. Funcionamento e estrutura do Poder Legislativo. Da fiscalização contábil, financeira e orçamentária e dos Tribunais de Contas. Processo legislativo: conceito, espécies normativas, tipos de processo legislativo, fases do processo legislativo, processo legislativo ordinário e processos legislativos especiais, medidas provisórias. Funções essenciais à justiça. Controle de constitucionalidade. Da ordem econômica e da ordem social.</t>
  </si>
  <si>
    <t>DIREITO ADMINISTRATIVO Direito Administrativo: conceito, fontes, interpretação de regras do Direito Administrativo, sistema administrativo. Estado, Governo e Administração Pública. Atividade Administrativa. Regime jurídico administrativo. Princípios do Direito Administrativo. Organização administrativa da Administração Pública. Formas de prestação da atividade administrativa. Órgãos públicos.
Administração direta. Administração indireta. Terceiro Setor: entes de cooperação, parcerias com
o Poder Público. Poderes da Administração e dos administradores. Ato administrativo. Licitação e
contratos administrativos. Responsabilidade civil do Estado. Bens públicos. Intervenção do Estado
na propriedade. Agentes Públicos: conceito, classificação, organização funcional, regras
constitucionais, direitos e deveres dos servidores estatutários. Serviços públicos: elementos
definidores, princípios, classificação e delegação. Controle da Administração: controle
administrativo, legislativo e judicial. Processo administrativo. Súmulas correlatas.</t>
  </si>
  <si>
    <t>DIREITO URBANÍSTICO Cidade e urbanismo: cidade, urbanismo, direito urbanístico, urbanização e urbanificação. Política urbana: direito positivo, sentido, objetivos e competência. Diretrizes gerais da política urbana. Do solo urbano. Planejamento urbanístico. Instrumentos da política urbana. Parcelamento, edificação e utilização compulsórios. IPTU progressivo no tempo. Desapropriação urbanística sancionatória. Usucapião especial de imóvel urbano. Direito de superfície. Direito de preempção. Outorga onerosa do direito de construir. Operações urbanas consorciadas. Transferência do direito de construir. Estudo de impacto de vizinhança. Plano diretor. Gestão democrática da cidade. Concessão e autorização de uso especial. Ordenamento territorial, uso e ocupação do solo. Função social da propriedade urbana e rural. Funções sociais das cidades. Função Social da Propriedade Pública. Estatuto da Cidade (Lei 10.257/2001 e suas alterações posteriores). Regularização fundiária rural e urbana. Lei 13.465/2017 e suas alterações posteriores. Direito de propriedade e o direito de construir. Direito registral imobiliário. Parcelamento do solo urbano (Lei Federal 6.766/79 e suas alterações posteriores).</t>
  </si>
  <si>
    <t>DIREITO AMBIENTAL Fundamentos Constitucionais do Direito Ambiental Brasileiro. Conceitos gerais do direito ambiental. Meio ambiente e direito ambiental: definição e espécies de meio ambiente, definição, autonomia e objetivo do Direito Ambiental. A legislação ambiental no Brasil. Competências materiais e legislativas ambientais. Federalismo de cooperação. Princípios do direito ambiental. Poder de polícia, licenciamento e os estudos ambientais. Áreas de Preservação Permanente. Reserva Legal. Unidades de Conservação. Áreas ambientais municipais. Áreas de uso restrito. Tutela processual civil do meio ambiente: ação individual, ação civil pública e ação popular. Súmulas correlatas.</t>
  </si>
  <si>
    <t>DIREITO TRIBUTÁRIO Estado Fiscal e Tributação. Tributação e orçamento. Sistema Tributário Nacional. Conceito e classificação dos tributos. Classificação das espécies tributárias. Sistema Tributário e discriminação de competências tributárias: classificação, critérios de partilha, exercício da competência tributária. Princípios e limitações constitucionais ao poder de tributar. Vigência, interpretação, aplicação e integração da lei tributária. Obrigação Tributária, fato gerador, sujeito ativo e passivo. Administração tributária: fiscalização, dívida ativa, certidões negativas. Imunidade e Isenção. Tributo. Espécies tributárias. Tributos em espécie. Impostos municipais: Imposto sobre a Propriedade Predial e Territorial Urbana, Imposto sobre a Transmissão de Bens Imóveis, Imposto sobre Serviços de Qualquer Natureza. Federalismo Fiscal e Pacto Federativo. Repartição das receitas tributárias. Responsabilidade tributária. O Simples Nacional. Súmulas correlatas.</t>
  </si>
  <si>
    <t>DIREITO CIVIL Lei de Introdução às Normas de Direito Brasileiro. Da pessoa jurídica. Dos bens. Classificação, interpretação e elementos dos negócios jurídicos. Defeitos e invalidade dos negócios jurídicos. Prescrição e decadência. Teoria geral das obrigações: elementos constitutivos, fontes, obrigação complexa, modalidades de obrigações. Transmissão das obrigações, adimplemento e extinção.
Responsabilidade Civil: conceitos, responsabilidade subjetiva e objetiva, pressupostos e
excludentes do dever de indenizar. Teoria Geral dos Contratos. Contratos em espécie. Direito das
coisas e direitos reais: posse, propriedade, direitos de vizinhança, condomínio, direitos reais de
fruição, direitos reais de garantia, direitos real à aquisição, da laje. Súmulas correlatas</t>
  </si>
  <si>
    <t>DIREITO PROCESSUAL CIVIL Princípios informativos do Direito Processual. Normas fundamentais do Processo Civil. Aplicação das normas processuais. Espécies e funções do processo. Independência dos processos. Pressupostos processuais e a nulidade do processo. Condições da ação. Competência interna. Capacidade processual. Poderes e deveres das partes e seus procuradores. Sucessão das partes. Dos procuradores e de sua sucessão. Litisconsórcio e intervenção de terceiros. Solução alternativa de conflitos. Dos conciliadores e mediadores judiciais. Dos atos processuais. Formação, suspensão e extinção do processo. Procedimento comum. A propositura da ação, a distribuição da petição inicial e a instauração do processo. Petição Inicial. Indeferimento da petição inicial. Improcedência liminar do pedido. Deferimento da petição inicial. Audiência de conciliação ou mediação. Respostas do réu. Antecipação da tutela. Julgamento conforme o estado do processo. Saneamento. Audiência de instrução e julgamento. Teoria geral da prova e parte geral do direito probatório. Sentença, coisa julgada e liquidação de sentença. Recursos: princípios, pressupostos, efeitos, espécies. Da execução em geral. Dos embargos à execução. A Fazenda Pública como parte no processo. Lei de Execução Fiscal (Lei n. 6.830/80). Súmulas correlatas.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</si>
</sst>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_);\(&quot;R$&quot;#,##0.00\)"/>
    <numFmt numFmtId="165" formatCode="_(&quot;R$&quot;* #,##0.00_);_(&quot;R$&quot;* \(#,##0.00\);_(&quot;R$&quot;* &quot;-&quot;??_);_(@_)"/>
    <numFmt numFmtId="166" formatCode="[$-F400]h:mm:ss\ AM/PM"/>
  </numFmts>
  <fonts count="23"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i/>
      <sz val="9"/>
      <name val="Calibri"/>
      <family val="2"/>
      <scheme val="minor"/>
    </font>
    <font>
      <sz val="10"/>
      <color theme="1"/>
      <name val="Calibri"/>
      <family val="2"/>
      <scheme val="minor"/>
    </font>
    <font>
      <b/>
      <sz val="9"/>
      <name val="Calibri"/>
      <family val="2"/>
      <scheme val="minor"/>
    </font>
    <font>
      <b/>
      <sz val="8"/>
      <name val="Calibri"/>
      <family val="2"/>
      <scheme val="minor"/>
    </font>
    <font>
      <b/>
      <sz val="8"/>
      <color theme="1"/>
      <name val="Calibri"/>
      <family val="2"/>
      <scheme val="minor"/>
    </font>
    <font>
      <sz val="8"/>
      <color theme="0"/>
      <name val="Calibri"/>
      <family val="2"/>
      <scheme val="minor"/>
    </font>
    <font>
      <b/>
      <i/>
      <sz val="14"/>
      <color theme="0"/>
      <name val="Calibri"/>
      <family val="2"/>
      <scheme val="minor"/>
    </font>
    <font>
      <u/>
      <sz val="11"/>
      <color theme="10"/>
      <name val="Calibri"/>
      <family val="2"/>
      <scheme val="minor"/>
    </font>
    <font>
      <sz val="11"/>
      <name val="Arial"/>
      <family val="2"/>
    </font>
    <font>
      <b/>
      <sz val="12"/>
      <color theme="1"/>
      <name val="Calibri"/>
      <family val="2"/>
      <scheme val="minor"/>
    </font>
    <font>
      <sz val="12"/>
      <color theme="1"/>
      <name val="Calibri"/>
      <family val="2"/>
      <scheme val="minor"/>
    </font>
    <font>
      <u/>
      <sz val="12"/>
      <color theme="10"/>
      <name val="Calibri"/>
      <family val="2"/>
      <scheme val="minor"/>
    </font>
    <font>
      <sz val="10"/>
      <name val="Calibri"/>
      <family val="2"/>
      <scheme val="minor"/>
    </font>
    <font>
      <u/>
      <sz val="9"/>
      <color theme="10"/>
      <name val="Calibri"/>
      <family val="2"/>
      <scheme val="minor"/>
    </font>
    <font>
      <b/>
      <i/>
      <sz val="10"/>
      <name val="Calibri"/>
      <family val="2"/>
      <scheme val="minor"/>
    </font>
    <font>
      <sz val="9"/>
      <name val="Calibri"/>
      <family val="2"/>
      <scheme val="minor"/>
    </font>
    <font>
      <sz val="11"/>
      <color theme="0"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53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cellStyleXfs>
  <cellXfs count="137">
    <xf numFmtId="0" fontId="0" fillId="0" borderId="0" xfId="0"/>
    <xf numFmtId="0" fontId="0"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0" fillId="3" borderId="0" xfId="0" applyFont="1" applyFill="1"/>
    <xf numFmtId="0" fontId="9" fillId="3" borderId="0" xfId="0" applyFont="1" applyFill="1" applyBorder="1" applyAlignment="1" applyProtection="1">
      <alignment vertical="center"/>
    </xf>
    <xf numFmtId="0" fontId="5" fillId="3" borderId="0" xfId="0" applyFont="1" applyFill="1" applyAlignment="1">
      <alignment horizontal="center" vertical="center"/>
    </xf>
    <xf numFmtId="0" fontId="8" fillId="3" borderId="0"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9" fontId="5" fillId="2" borderId="10" xfId="2" applyFont="1" applyFill="1" applyBorder="1" applyAlignment="1">
      <alignment horizontal="center" vertical="center"/>
    </xf>
    <xf numFmtId="9" fontId="5" fillId="3" borderId="10" xfId="2" applyFont="1" applyFill="1" applyBorder="1" applyAlignment="1">
      <alignment horizontal="center" vertical="center"/>
    </xf>
    <xf numFmtId="0" fontId="4" fillId="3" borderId="0" xfId="0" applyFont="1" applyFill="1" applyAlignment="1">
      <alignment vertical="center"/>
    </xf>
    <xf numFmtId="9" fontId="4" fillId="3" borderId="0" xfId="0" applyNumberFormat="1" applyFont="1" applyFill="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9" fontId="4"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13" fillId="3" borderId="0" xfId="4" applyFill="1" applyAlignment="1">
      <alignment vertical="center"/>
    </xf>
    <xf numFmtId="0" fontId="5" fillId="2" borderId="10" xfId="0" applyFont="1" applyFill="1" applyBorder="1" applyAlignment="1">
      <alignment vertical="center" wrapText="1"/>
    </xf>
    <xf numFmtId="0" fontId="5" fillId="3" borderId="10" xfId="0" applyFont="1" applyFill="1" applyBorder="1" applyAlignment="1">
      <alignment vertical="center" wrapText="1"/>
    </xf>
    <xf numFmtId="0" fontId="0" fillId="3" borderId="0" xfId="0" applyFont="1" applyFill="1" applyAlignment="1">
      <alignment wrapText="1"/>
    </xf>
    <xf numFmtId="0" fontId="5" fillId="2" borderId="1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2" borderId="0" xfId="0" applyFont="1" applyFill="1" applyAlignment="1">
      <alignment wrapText="1"/>
    </xf>
    <xf numFmtId="0" fontId="5" fillId="3"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4" fillId="3" borderId="0" xfId="0" applyFont="1" applyFill="1"/>
    <xf numFmtId="0" fontId="14" fillId="2" borderId="0" xfId="0" applyFont="1" applyFill="1"/>
    <xf numFmtId="0" fontId="15" fillId="3" borderId="0" xfId="0" applyFont="1" applyFill="1" applyAlignment="1">
      <alignment horizontal="right" vertical="center"/>
    </xf>
    <xf numFmtId="0" fontId="16" fillId="3" borderId="0" xfId="0" applyFont="1" applyFill="1" applyAlignment="1">
      <alignment vertical="center"/>
    </xf>
    <xf numFmtId="0" fontId="18" fillId="3" borderId="0" xfId="0" applyFont="1" applyFill="1"/>
    <xf numFmtId="0" fontId="18" fillId="2" borderId="0" xfId="0" applyFont="1" applyFill="1"/>
    <xf numFmtId="0" fontId="14" fillId="3" borderId="0" xfId="0" applyFont="1" applyFill="1" applyBorder="1" applyAlignment="1">
      <alignment horizontal="center"/>
    </xf>
    <xf numFmtId="9" fontId="14" fillId="3" borderId="0" xfId="0" applyNumberFormat="1" applyFont="1" applyFill="1" applyBorder="1"/>
    <xf numFmtId="0" fontId="0" fillId="2" borderId="0" xfId="0" applyFont="1" applyFill="1" applyProtection="1"/>
    <xf numFmtId="0" fontId="0" fillId="3" borderId="0" xfId="0" applyFont="1" applyFill="1" applyProtection="1"/>
    <xf numFmtId="0" fontId="5" fillId="3" borderId="0" xfId="0" applyFont="1" applyFill="1" applyAlignment="1" applyProtection="1">
      <alignment horizontal="center" vertical="center"/>
    </xf>
    <xf numFmtId="0" fontId="10" fillId="3" borderId="0" xfId="0" applyFont="1" applyFill="1" applyBorder="1" applyAlignment="1" applyProtection="1">
      <alignment vertical="center" wrapText="1"/>
    </xf>
    <xf numFmtId="0" fontId="10" fillId="5"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3" borderId="0" xfId="0" applyFont="1" applyFill="1" applyAlignment="1" applyProtection="1">
      <alignment vertical="center"/>
    </xf>
    <xf numFmtId="9" fontId="5" fillId="2" borderId="10" xfId="2" applyFont="1" applyFill="1" applyBorder="1" applyAlignment="1" applyProtection="1">
      <alignment horizontal="center" vertical="center"/>
    </xf>
    <xf numFmtId="1" fontId="5" fillId="2" borderId="10" xfId="2" applyNumberFormat="1"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9" fontId="5" fillId="3" borderId="10" xfId="2" applyFont="1" applyFill="1" applyBorder="1" applyAlignment="1" applyProtection="1">
      <alignment horizontal="center" vertical="center"/>
    </xf>
    <xf numFmtId="1" fontId="5" fillId="3" borderId="10" xfId="2" applyNumberFormat="1" applyFont="1" applyFill="1" applyBorder="1" applyAlignment="1" applyProtection="1">
      <alignment horizontal="center" vertical="center"/>
    </xf>
    <xf numFmtId="0" fontId="4" fillId="3" borderId="0" xfId="0" applyFont="1" applyFill="1" applyAlignment="1" applyProtection="1">
      <alignment vertical="center"/>
    </xf>
    <xf numFmtId="9" fontId="10" fillId="3" borderId="0" xfId="0" applyNumberFormat="1" applyFont="1" applyFill="1" applyAlignment="1" applyProtection="1">
      <alignment horizontal="center" vertical="center"/>
    </xf>
    <xf numFmtId="0" fontId="10" fillId="3" borderId="0" xfId="0" applyFont="1" applyFill="1" applyAlignment="1" applyProtection="1">
      <alignment horizontal="center" vertical="center"/>
    </xf>
    <xf numFmtId="1" fontId="10" fillId="3" borderId="0" xfId="0" applyNumberFormat="1" applyFont="1" applyFill="1" applyAlignment="1" applyProtection="1">
      <alignment horizontal="center" vertical="center"/>
    </xf>
    <xf numFmtId="9" fontId="5" fillId="3" borderId="0" xfId="2" applyFont="1" applyFill="1" applyBorder="1" applyAlignment="1" applyProtection="1">
      <alignment horizontal="center" vertical="center"/>
    </xf>
    <xf numFmtId="0" fontId="19" fillId="2" borderId="10" xfId="4" applyFont="1" applyFill="1" applyBorder="1" applyAlignment="1" applyProtection="1">
      <alignment vertical="center" wrapText="1"/>
    </xf>
    <xf numFmtId="0" fontId="19" fillId="3" borderId="10" xfId="4" applyFont="1" applyFill="1" applyBorder="1" applyAlignment="1" applyProtection="1">
      <alignment vertical="center" wrapText="1"/>
    </xf>
    <xf numFmtId="0" fontId="19" fillId="3" borderId="10" xfId="4" quotePrefix="1" applyFont="1" applyFill="1" applyBorder="1" applyAlignment="1" applyProtection="1">
      <alignment vertical="center" wrapText="1"/>
    </xf>
    <xf numFmtId="0" fontId="19" fillId="2" borderId="10" xfId="4" quotePrefix="1" applyFont="1" applyFill="1" applyBorder="1" applyAlignment="1" applyProtection="1">
      <alignment vertical="center" wrapText="1"/>
    </xf>
    <xf numFmtId="9" fontId="5" fillId="2" borderId="10" xfId="2" applyFont="1" applyFill="1" applyBorder="1" applyAlignment="1" applyProtection="1">
      <alignment horizontal="center" vertical="center" wrapText="1"/>
      <protection locked="0"/>
    </xf>
    <xf numFmtId="9" fontId="5" fillId="3" borderId="10" xfId="2" applyFont="1" applyFill="1" applyBorder="1" applyAlignment="1" applyProtection="1">
      <alignment horizontal="center" vertical="center" wrapText="1"/>
      <protection locked="0"/>
    </xf>
    <xf numFmtId="1" fontId="5" fillId="2" borderId="10" xfId="2" applyNumberFormat="1" applyFont="1" applyFill="1" applyBorder="1" applyAlignment="1" applyProtection="1">
      <alignment horizontal="center" vertical="center" wrapText="1"/>
      <protection locked="0"/>
    </xf>
    <xf numFmtId="1" fontId="5" fillId="3" borderId="10" xfId="2" applyNumberFormat="1"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18" fillId="3" borderId="0" xfId="0" applyFont="1" applyFill="1" applyBorder="1" applyAlignment="1"/>
    <xf numFmtId="0" fontId="18" fillId="3" borderId="3" xfId="0" applyFont="1" applyFill="1" applyBorder="1" applyAlignment="1"/>
    <xf numFmtId="0" fontId="18" fillId="3" borderId="2" xfId="0" applyFont="1" applyFill="1" applyBorder="1" applyAlignment="1"/>
    <xf numFmtId="0" fontId="18" fillId="3" borderId="4" xfId="0" applyFont="1" applyFill="1" applyBorder="1" applyAlignment="1"/>
    <xf numFmtId="0" fontId="18" fillId="3" borderId="5" xfId="0" applyFont="1" applyFill="1" applyBorder="1" applyAlignment="1"/>
    <xf numFmtId="0" fontId="18"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8" fillId="3" borderId="9" xfId="0" applyFont="1" applyFill="1" applyBorder="1" applyAlignment="1"/>
    <xf numFmtId="0" fontId="22" fillId="3" borderId="3" xfId="0" applyFont="1" applyFill="1" applyBorder="1"/>
    <xf numFmtId="0" fontId="22" fillId="3" borderId="2" xfId="0" applyFont="1" applyFill="1" applyBorder="1"/>
    <xf numFmtId="0" fontId="22" fillId="3" borderId="2" xfId="0" applyFont="1" applyFill="1" applyBorder="1" applyAlignment="1">
      <alignment horizontal="center"/>
    </xf>
    <xf numFmtId="0" fontId="22" fillId="3" borderId="4" xfId="0" applyFont="1" applyFill="1" applyBorder="1" applyAlignment="1">
      <alignment horizontal="center"/>
    </xf>
    <xf numFmtId="0" fontId="22" fillId="3" borderId="5" xfId="0" applyFont="1" applyFill="1" applyBorder="1"/>
    <xf numFmtId="9" fontId="22" fillId="3" borderId="0" xfId="0" applyNumberFormat="1" applyFont="1" applyFill="1" applyBorder="1"/>
    <xf numFmtId="9" fontId="22" fillId="3" borderId="6" xfId="0" applyNumberFormat="1" applyFont="1" applyFill="1" applyBorder="1"/>
    <xf numFmtId="0" fontId="22" fillId="3" borderId="7" xfId="0" applyFont="1" applyFill="1" applyBorder="1"/>
    <xf numFmtId="9" fontId="22" fillId="3" borderId="8" xfId="0" applyNumberFormat="1" applyFont="1" applyFill="1" applyBorder="1"/>
    <xf numFmtId="9" fontId="22" fillId="3" borderId="9" xfId="0" applyNumberFormat="1" applyFont="1" applyFill="1" applyBorder="1"/>
    <xf numFmtId="0" fontId="22" fillId="3" borderId="0" xfId="0" applyFont="1" applyFill="1"/>
    <xf numFmtId="9" fontId="22" fillId="3" borderId="2" xfId="0" applyNumberFormat="1" applyFont="1" applyFill="1" applyBorder="1"/>
    <xf numFmtId="9" fontId="22" fillId="3" borderId="4" xfId="0" applyNumberFormat="1" applyFont="1" applyFill="1" applyBorder="1"/>
    <xf numFmtId="0" fontId="0" fillId="0" borderId="0" xfId="0" applyFont="1" applyFill="1"/>
    <xf numFmtId="0" fontId="10" fillId="5" borderId="10"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166"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64" fontId="16" fillId="2" borderId="1" xfId="0" applyNumberFormat="1" applyFont="1" applyFill="1" applyBorder="1" applyAlignment="1">
      <alignment horizontal="center" vertical="center"/>
    </xf>
    <xf numFmtId="165" fontId="3" fillId="3" borderId="1" xfId="3"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top" wrapText="1"/>
      <protection locked="0"/>
    </xf>
    <xf numFmtId="0" fontId="20" fillId="4" borderId="0" xfId="0" applyFont="1" applyFill="1" applyBorder="1" applyAlignment="1" applyProtection="1">
      <alignment horizontal="left" vertical="top" wrapText="1"/>
    </xf>
    <xf numFmtId="0" fontId="16" fillId="0" borderId="1" xfId="0" applyFont="1" applyBorder="1" applyAlignment="1">
      <alignment horizontal="center" vertical="center" wrapText="1"/>
    </xf>
    <xf numFmtId="0" fontId="15" fillId="3" borderId="6" xfId="0" applyFont="1" applyFill="1" applyBorder="1" applyAlignment="1">
      <alignment horizontal="center" vertical="center"/>
    </xf>
    <xf numFmtId="14" fontId="16" fillId="2" borderId="1" xfId="0" applyNumberFormat="1" applyFont="1" applyFill="1" applyBorder="1" applyAlignment="1">
      <alignment horizontal="center" vertical="center"/>
    </xf>
    <xf numFmtId="0" fontId="17" fillId="2" borderId="1" xfId="4" applyFont="1" applyFill="1" applyBorder="1" applyAlignment="1">
      <alignment horizontal="center" vertical="center"/>
    </xf>
    <xf numFmtId="0" fontId="13" fillId="3" borderId="3" xfId="4" applyFill="1" applyBorder="1" applyAlignment="1" applyProtection="1">
      <alignment horizontal="center" vertical="center" wrapText="1"/>
      <protection locked="0"/>
    </xf>
    <xf numFmtId="0" fontId="13" fillId="3" borderId="2" xfId="4" applyFill="1" applyBorder="1" applyAlignment="1" applyProtection="1">
      <alignment horizontal="center" vertical="center" wrapText="1"/>
      <protection locked="0"/>
    </xf>
    <xf numFmtId="0" fontId="13" fillId="3" borderId="4" xfId="4" applyFill="1" applyBorder="1" applyAlignment="1" applyProtection="1">
      <alignment horizontal="center" vertical="center" wrapText="1"/>
      <protection locked="0"/>
    </xf>
    <xf numFmtId="0" fontId="13" fillId="3" borderId="5" xfId="4" applyFill="1" applyBorder="1" applyAlignment="1" applyProtection="1">
      <alignment horizontal="center" vertical="center" wrapText="1"/>
      <protection locked="0"/>
    </xf>
    <xf numFmtId="0" fontId="13" fillId="3" borderId="0" xfId="4" applyFill="1" applyBorder="1" applyAlignment="1" applyProtection="1">
      <alignment horizontal="center" vertical="center" wrapText="1"/>
      <protection locked="0"/>
    </xf>
    <xf numFmtId="0" fontId="13" fillId="3" borderId="6" xfId="4" applyFill="1" applyBorder="1" applyAlignment="1" applyProtection="1">
      <alignment horizontal="center" vertical="center" wrapText="1"/>
      <protection locked="0"/>
    </xf>
    <xf numFmtId="0" fontId="13" fillId="3" borderId="7" xfId="4" applyFill="1" applyBorder="1" applyAlignment="1" applyProtection="1">
      <alignment horizontal="center" vertical="center" wrapText="1"/>
      <protection locked="0"/>
    </xf>
    <xf numFmtId="0" fontId="13" fillId="3" borderId="8" xfId="4" applyFill="1" applyBorder="1" applyAlignment="1" applyProtection="1">
      <alignment horizontal="center" vertical="center" wrapText="1"/>
      <protection locked="0"/>
    </xf>
    <xf numFmtId="0" fontId="13" fillId="3" borderId="9" xfId="4" applyFill="1" applyBorder="1" applyAlignment="1" applyProtection="1">
      <alignment horizontal="center" vertical="center" wrapText="1"/>
      <protection locked="0"/>
    </xf>
    <xf numFmtId="164" fontId="16" fillId="2" borderId="1" xfId="3" applyNumberFormat="1" applyFont="1" applyFill="1" applyBorder="1" applyAlignment="1">
      <alignment horizontal="center" vertical="center"/>
    </xf>
    <xf numFmtId="0" fontId="16" fillId="2" borderId="1" xfId="3" applyNumberFormat="1" applyFont="1" applyFill="1" applyBorder="1" applyAlignment="1">
      <alignment horizontal="center" vertical="center"/>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center"/>
    </xf>
    <xf numFmtId="0" fontId="22" fillId="3" borderId="0" xfId="0" applyFont="1" applyFill="1" applyBorder="1" applyAlignment="1">
      <alignment horizontal="left"/>
    </xf>
    <xf numFmtId="0" fontId="22" fillId="3" borderId="8" xfId="0" applyFont="1" applyFill="1" applyBorder="1" applyAlignment="1">
      <alignment horizontal="left"/>
    </xf>
    <xf numFmtId="0" fontId="22" fillId="3" borderId="2" xfId="0" applyFont="1" applyFill="1" applyBorder="1" applyAlignment="1">
      <alignment horizontal="left"/>
    </xf>
    <xf numFmtId="0" fontId="12" fillId="7" borderId="0" xfId="0" applyFont="1" applyFill="1" applyAlignment="1">
      <alignment horizontal="left"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cellXfs>
  <cellStyles count="5">
    <cellStyle name="Hiperlink" xfId="4" builtinId="8"/>
    <cellStyle name="Moeda" xfId="3" builtinId="4"/>
    <cellStyle name="Moeda 2" xfId="1" xr:uid="{00000000-0005-0000-0000-000002000000}"/>
    <cellStyle name="Normal" xfId="0" builtinId="0"/>
    <cellStyle name="Porcentagem" xfId="2" builtinId="5"/>
  </cellStyles>
  <dxfs count="57">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s>
  <tableStyles count="0" defaultTableStyle="TableStyleMedium2" defaultPivotStyle="PivotStyleLight16"/>
  <colors>
    <mruColors>
      <color rgb="FFA50021"/>
      <color rgb="FFFF5D5D"/>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revisei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RACIOCÍNIO LÓGICO</c:v>
                </c:pt>
                <c:pt idx="2">
                  <c:v>LEGISLAÇÃO</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Estatísticas!$H$9:$H$12</c:f>
              <c:numCache>
                <c:formatCode>0%</c:formatCode>
                <c:ptCount val="4"/>
                <c:pt idx="0">
                  <c:v>0</c:v>
                </c:pt>
                <c:pt idx="1">
                  <c:v>0</c:v>
                </c:pt>
                <c:pt idx="2">
                  <c:v>0</c:v>
                </c:pt>
                <c:pt idx="3">
                  <c:v>0</c:v>
                </c:pt>
              </c:numCache>
            </c:numRef>
          </c:val>
          <c:extLst>
            <c:ext xmlns:c16="http://schemas.microsoft.com/office/drawing/2014/chart" uri="{C3380CC4-5D6E-409C-BE32-E72D297353CC}">
              <c16:uniqueId val="{00000000-6814-41EE-A916-DDC56A6D6724}"/>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TEC</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Questões TEC Concursos</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RACIOCÍNIO LÓGICO</c:v>
                </c:pt>
                <c:pt idx="2">
                  <c:v>LEGISLAÇÃO</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Estatísticas!$J$9:$J$12</c:f>
              <c:numCache>
                <c:formatCode>0%</c:formatCode>
                <c:ptCount val="4"/>
                <c:pt idx="0">
                  <c:v>0</c:v>
                </c:pt>
                <c:pt idx="1">
                  <c:v>0</c:v>
                </c:pt>
                <c:pt idx="2">
                  <c:v>0</c:v>
                </c:pt>
                <c:pt idx="3">
                  <c:v>0</c:v>
                </c:pt>
              </c:numCache>
            </c:numRef>
          </c:val>
          <c:extLst>
            <c:ext xmlns:c16="http://schemas.microsoft.com/office/drawing/2014/chart" uri="{C3380CC4-5D6E-409C-BE32-E72D297353CC}">
              <c16:uniqueId val="{00000000-D054-4AA2-95DF-1D32F608931C}"/>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Estudei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RACIOCÍNIO LÓGICO</c:v>
                </c:pt>
                <c:pt idx="2">
                  <c:v>LEGISLAÇÃO</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Estatísticas!$G$9:$G$12</c:f>
              <c:numCache>
                <c:formatCode>0%</c:formatCode>
                <c:ptCount val="4"/>
                <c:pt idx="0">
                  <c:v>0</c:v>
                </c:pt>
                <c:pt idx="1">
                  <c:v>0</c:v>
                </c:pt>
                <c:pt idx="2">
                  <c:v>0</c:v>
                </c:pt>
                <c:pt idx="3">
                  <c:v>0</c:v>
                </c:pt>
              </c:numCache>
            </c:numRef>
          </c:val>
          <c:extLst>
            <c:ext xmlns:c16="http://schemas.microsoft.com/office/drawing/2014/chart" uri="{C3380CC4-5D6E-409C-BE32-E72D297353CC}">
              <c16:uniqueId val="{00000000-D239-4348-9034-BE3C54667A11}"/>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Livro Digital</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PDF</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LÍNGUA PORTUGUESA</c:v>
                </c:pt>
                <c:pt idx="1">
                  <c:v>RACIOCÍNIO LÓGICO</c:v>
                </c:pt>
                <c:pt idx="2">
                  <c:v>LEGISLAÇÃO</c:v>
                </c:pt>
                <c:pt idx="3">
                  <c:v>CONHECIMENTOS ESPECÍFICOS</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Estatísticas!$I$9:$I$12</c:f>
              <c:numCache>
                <c:formatCode>0%</c:formatCode>
                <c:ptCount val="4"/>
                <c:pt idx="0">
                  <c:v>0</c:v>
                </c:pt>
                <c:pt idx="1">
                  <c:v>0</c:v>
                </c:pt>
                <c:pt idx="2">
                  <c:v>0</c:v>
                </c:pt>
                <c:pt idx="3">
                  <c:v>0</c:v>
                </c:pt>
              </c:numCache>
            </c:numRef>
          </c:val>
          <c:extLst>
            <c:ext xmlns:c16="http://schemas.microsoft.com/office/drawing/2014/chart" uri="{C3380CC4-5D6E-409C-BE32-E72D297353CC}">
              <c16:uniqueId val="{00000000-DD28-4EBA-BCC9-44DBA83BD127}"/>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hyperlink" Target="#Disciplinas!A1"/><Relationship Id="rId7" Type="http://schemas.openxmlformats.org/officeDocument/2006/relationships/hyperlink" Target="https://www.estrategiaconcursos.com.br/cursosPorConcurso/coaching-382/" TargetMode="Externa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image" Target="../media/image1.png"/><Relationship Id="rId5" Type="http://schemas.openxmlformats.org/officeDocument/2006/relationships/hyperlink" Target="#Estat&#237;sticas!A1"/><Relationship Id="rId4" Type="http://schemas.openxmlformats.org/officeDocument/2006/relationships/hyperlink" Target="http://www.estrategiaconcursos.com.br"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estrategiaconcursos.com.br" TargetMode="External"/><Relationship Id="rId13"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hyperlink" Target="#Disciplinas!A1"/><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Concurso!A1"/><Relationship Id="rId11" Type="http://schemas.openxmlformats.org/officeDocument/2006/relationships/hyperlink" Target="https://www.youtube.com/watch?v=JyCLXkUvGlI" TargetMode="External"/><Relationship Id="rId5" Type="http://schemas.openxmlformats.org/officeDocument/2006/relationships/hyperlink" Target="#Capa!A1"/><Relationship Id="rId10"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hyperlink" Target="#Estat&#237;sticas!A1"/><Relationship Id="rId14" Type="http://schemas.openxmlformats.org/officeDocument/2006/relationships/image" Target="../media/image9.jpg"/></Relationships>
</file>

<file path=xl/drawings/_rels/drawing3.xml.rels><?xml version="1.0" encoding="UTF-8" standalone="yes"?>
<Relationships xmlns="http://schemas.openxmlformats.org/package/2006/relationships"><Relationship Id="rId13" Type="http://schemas.openxmlformats.org/officeDocument/2006/relationships/hyperlink" Target="#'D8'!A1"/><Relationship Id="rId18" Type="http://schemas.openxmlformats.org/officeDocument/2006/relationships/hyperlink" Target="#'D13'!A1"/><Relationship Id="rId26" Type="http://schemas.openxmlformats.org/officeDocument/2006/relationships/hyperlink" Target="#'D21'!A1"/><Relationship Id="rId3" Type="http://schemas.openxmlformats.org/officeDocument/2006/relationships/hyperlink" Target="#Disciplinas!A1"/><Relationship Id="rId21" Type="http://schemas.openxmlformats.org/officeDocument/2006/relationships/hyperlink" Target="#'D16'!A1"/><Relationship Id="rId34" Type="http://schemas.openxmlformats.org/officeDocument/2006/relationships/hyperlink" Target="#'D29'!A1"/><Relationship Id="rId7" Type="http://schemas.openxmlformats.org/officeDocument/2006/relationships/hyperlink" Target="#'D2'!A1"/><Relationship Id="rId12" Type="http://schemas.openxmlformats.org/officeDocument/2006/relationships/hyperlink" Target="#'D7'!A1"/><Relationship Id="rId17" Type="http://schemas.openxmlformats.org/officeDocument/2006/relationships/hyperlink" Target="#'D12'!A1"/><Relationship Id="rId25" Type="http://schemas.openxmlformats.org/officeDocument/2006/relationships/hyperlink" Target="#'D20'!A1"/><Relationship Id="rId33" Type="http://schemas.openxmlformats.org/officeDocument/2006/relationships/hyperlink" Target="#'D28'!A1"/><Relationship Id="rId2" Type="http://schemas.openxmlformats.org/officeDocument/2006/relationships/hyperlink" Target="#Concurso!A1"/><Relationship Id="rId16" Type="http://schemas.openxmlformats.org/officeDocument/2006/relationships/hyperlink" Target="#'D11'!A1"/><Relationship Id="rId20" Type="http://schemas.openxmlformats.org/officeDocument/2006/relationships/hyperlink" Target="#'D15'!A1"/><Relationship Id="rId29" Type="http://schemas.openxmlformats.org/officeDocument/2006/relationships/hyperlink" Target="#'D24'!A1"/><Relationship Id="rId1" Type="http://schemas.openxmlformats.org/officeDocument/2006/relationships/hyperlink" Target="#Capa!A1"/><Relationship Id="rId6" Type="http://schemas.openxmlformats.org/officeDocument/2006/relationships/hyperlink" Target="#'D1'!A1"/><Relationship Id="rId11" Type="http://schemas.openxmlformats.org/officeDocument/2006/relationships/hyperlink" Target="#'D6'!A1"/><Relationship Id="rId24" Type="http://schemas.openxmlformats.org/officeDocument/2006/relationships/hyperlink" Target="#'D19'!A1"/><Relationship Id="rId32" Type="http://schemas.openxmlformats.org/officeDocument/2006/relationships/hyperlink" Target="#'D27'!A1"/><Relationship Id="rId5" Type="http://schemas.openxmlformats.org/officeDocument/2006/relationships/hyperlink" Target="#Estat&#237;sticas!A1"/><Relationship Id="rId15" Type="http://schemas.openxmlformats.org/officeDocument/2006/relationships/hyperlink" Target="#'D10'!A1"/><Relationship Id="rId23" Type="http://schemas.openxmlformats.org/officeDocument/2006/relationships/hyperlink" Target="#'D18'!A1"/><Relationship Id="rId28" Type="http://schemas.openxmlformats.org/officeDocument/2006/relationships/hyperlink" Target="#'D23'!A1"/><Relationship Id="rId36" Type="http://schemas.openxmlformats.org/officeDocument/2006/relationships/image" Target="../media/image1.png"/><Relationship Id="rId10" Type="http://schemas.openxmlformats.org/officeDocument/2006/relationships/hyperlink" Target="#'D5'!A1"/><Relationship Id="rId19" Type="http://schemas.openxmlformats.org/officeDocument/2006/relationships/hyperlink" Target="#'D14'!A1"/><Relationship Id="rId31" Type="http://schemas.openxmlformats.org/officeDocument/2006/relationships/hyperlink" Target="#'D26'!A1"/><Relationship Id="rId4" Type="http://schemas.openxmlformats.org/officeDocument/2006/relationships/hyperlink" Target="http://www.estrategiaconcursos.com.br" TargetMode="External"/><Relationship Id="rId9" Type="http://schemas.openxmlformats.org/officeDocument/2006/relationships/hyperlink" Target="#'D4'!A1"/><Relationship Id="rId14" Type="http://schemas.openxmlformats.org/officeDocument/2006/relationships/hyperlink" Target="#'D9'!A1"/><Relationship Id="rId22" Type="http://schemas.openxmlformats.org/officeDocument/2006/relationships/hyperlink" Target="#'D17'!A1"/><Relationship Id="rId27" Type="http://schemas.openxmlformats.org/officeDocument/2006/relationships/hyperlink" Target="#'D22'!A1"/><Relationship Id="rId30" Type="http://schemas.openxmlformats.org/officeDocument/2006/relationships/hyperlink" Target="#'D25'!A1"/><Relationship Id="rId35" Type="http://schemas.openxmlformats.org/officeDocument/2006/relationships/hyperlink" Target="#'D30'!A1"/><Relationship Id="rId8" Type="http://schemas.openxmlformats.org/officeDocument/2006/relationships/hyperlink" Target="#'D3'!A1"/></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Disciplinas!A1"/><Relationship Id="rId7" Type="http://schemas.openxmlformats.org/officeDocument/2006/relationships/chart" Target="../charts/chart2.xm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chart" Target="../charts/chart1.xml"/><Relationship Id="rId5" Type="http://schemas.openxmlformats.org/officeDocument/2006/relationships/hyperlink" Target="#Estat&#237;sticas!A1"/><Relationship Id="rId10" Type="http://schemas.openxmlformats.org/officeDocument/2006/relationships/image" Target="../media/image1.png"/><Relationship Id="rId4" Type="http://schemas.openxmlformats.org/officeDocument/2006/relationships/hyperlink" Target="http://www.estrategiaconcursos.com.br" TargetMode="External"/><Relationship Id="rId9"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6.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7.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8.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21" name="Retângulo 20">
          <a:extLst>
            <a:ext uri="{FF2B5EF4-FFF2-40B4-BE49-F238E27FC236}">
              <a16:creationId xmlns:a16="http://schemas.microsoft.com/office/drawing/2014/main" id="{00000000-0008-0000-0100-000015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8" name="Agrupar 7">
          <a:extLst>
            <a:ext uri="{FF2B5EF4-FFF2-40B4-BE49-F238E27FC236}">
              <a16:creationId xmlns:a16="http://schemas.microsoft.com/office/drawing/2014/main" id="{00000000-0008-0000-0100-000008000000}"/>
            </a:ext>
          </a:extLst>
        </xdr:cNvPr>
        <xdr:cNvGrpSpPr/>
      </xdr:nvGrpSpPr>
      <xdr:grpSpPr>
        <a:xfrm>
          <a:off x="3771600" y="762000"/>
          <a:ext cx="5258400" cy="381000"/>
          <a:chOff x="2666400" y="762000"/>
          <a:chExt cx="5258400" cy="381000"/>
        </a:xfrm>
      </xdr:grpSpPr>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0480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67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486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ACOMPANHAMENTO</a:t>
            </a:r>
            <a:r>
              <a:rPr lang="pt-BR" sz="900" b="1" baseline="0">
                <a:solidFill>
                  <a:schemeClr val="bg1"/>
                </a:solidFill>
              </a:rPr>
              <a:t> POR DISCIPLINA</a:t>
            </a:r>
            <a:endParaRPr lang="pt-BR" sz="900" b="1">
              <a:solidFill>
                <a:schemeClr val="bg1"/>
              </a:solidFill>
            </a:endParaRPr>
          </a:p>
        </xdr:txBody>
      </xdr:sp>
      <xdr:grpSp>
        <xdr:nvGrpSpPr>
          <xdr:cNvPr id="18" name="Agrupar 17">
            <a:hlinkClick xmlns:r="http://schemas.openxmlformats.org/officeDocument/2006/relationships" r:id="rId4"/>
            <a:extLst>
              <a:ext uri="{FF2B5EF4-FFF2-40B4-BE49-F238E27FC236}">
                <a16:creationId xmlns:a16="http://schemas.microsoft.com/office/drawing/2014/main" id="{00000000-0008-0000-0100-000012000000}"/>
              </a:ext>
            </a:extLst>
          </xdr:cNvPr>
          <xdr:cNvGrpSpPr/>
        </xdr:nvGrpSpPr>
        <xdr:grpSpPr>
          <a:xfrm>
            <a:off x="2666400" y="762000"/>
            <a:ext cx="381600" cy="381000"/>
            <a:chOff x="4291799" y="685799"/>
            <a:chExt cx="381600" cy="381000"/>
          </a:xfrm>
        </xdr:grpSpPr>
        <xdr:sp macro="" textlink="">
          <xdr:nvSpPr>
            <xdr:cNvPr id="17" name="Retângulo 16">
              <a:extLst>
                <a:ext uri="{FF2B5EF4-FFF2-40B4-BE49-F238E27FC236}">
                  <a16:creationId xmlns:a16="http://schemas.microsoft.com/office/drawing/2014/main" id="{00000000-0008-0000-0100-000011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 name="Agrupar 10">
              <a:extLst>
                <a:ext uri="{FF2B5EF4-FFF2-40B4-BE49-F238E27FC236}">
                  <a16:creationId xmlns:a16="http://schemas.microsoft.com/office/drawing/2014/main" id="{00000000-0008-0000-0100-00000B000000}"/>
                </a:ext>
              </a:extLst>
            </xdr:cNvPr>
            <xdr:cNvGrpSpPr/>
          </xdr:nvGrpSpPr>
          <xdr:grpSpPr>
            <a:xfrm>
              <a:off x="4356599" y="750299"/>
              <a:ext cx="252000" cy="252000"/>
              <a:chOff x="5486400" y="2819400"/>
              <a:chExt cx="1219200" cy="1219200"/>
            </a:xfrm>
            <a:solidFill>
              <a:schemeClr val="bg1"/>
            </a:solidFill>
          </xdr:grpSpPr>
          <xdr:sp macro="" textlink="">
            <xdr:nvSpPr>
              <xdr:cNvPr id="12" name="Triângulo isósceles 11">
                <a:extLst>
                  <a:ext uri="{FF2B5EF4-FFF2-40B4-BE49-F238E27FC236}">
                    <a16:creationId xmlns:a16="http://schemas.microsoft.com/office/drawing/2014/main" id="{00000000-0008-0000-0100-00000C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 name="Agrupar 12">
                <a:extLst>
                  <a:ext uri="{FF2B5EF4-FFF2-40B4-BE49-F238E27FC236}">
                    <a16:creationId xmlns:a16="http://schemas.microsoft.com/office/drawing/2014/main" id="{00000000-0008-0000-0100-00000D000000}"/>
                  </a:ext>
                </a:extLst>
              </xdr:cNvPr>
              <xdr:cNvGrpSpPr/>
            </xdr:nvGrpSpPr>
            <xdr:grpSpPr>
              <a:xfrm>
                <a:off x="5662613" y="3425824"/>
                <a:ext cx="866775" cy="612776"/>
                <a:chOff x="5667375" y="3425824"/>
                <a:chExt cx="866775" cy="612776"/>
              </a:xfrm>
              <a:grpFill/>
            </xdr:grpSpPr>
            <xdr:sp macro="" textlink="">
              <xdr:nvSpPr>
                <xdr:cNvPr id="14" name="Retângulo 13">
                  <a:extLst>
                    <a:ext uri="{FF2B5EF4-FFF2-40B4-BE49-F238E27FC236}">
                      <a16:creationId xmlns:a16="http://schemas.microsoft.com/office/drawing/2014/main" id="{00000000-0008-0000-0100-00000E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5" name="Retângulo 14">
                  <a:extLst>
                    <a:ext uri="{FF2B5EF4-FFF2-40B4-BE49-F238E27FC236}">
                      <a16:creationId xmlns:a16="http://schemas.microsoft.com/office/drawing/2014/main" id="{00000000-0008-0000-0100-00000F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6" name="Retângulo 15">
                  <a:extLst>
                    <a:ext uri="{FF2B5EF4-FFF2-40B4-BE49-F238E27FC236}">
                      <a16:creationId xmlns:a16="http://schemas.microsoft.com/office/drawing/2014/main" id="{00000000-0008-0000-0100-000010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22" name="Retângulo 21">
            <a:hlinkClick xmlns:r="http://schemas.openxmlformats.org/officeDocument/2006/relationships" r:id="rId5"/>
            <a:extLst>
              <a:ext uri="{FF2B5EF4-FFF2-40B4-BE49-F238E27FC236}">
                <a16:creationId xmlns:a16="http://schemas.microsoft.com/office/drawing/2014/main" id="{00000000-0008-0000-0100-000016000000}"/>
              </a:ext>
            </a:extLst>
          </xdr:cNvPr>
          <xdr:cNvSpPr/>
        </xdr:nvSpPr>
        <xdr:spPr>
          <a:xfrm>
            <a:off x="6705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a:t>
            </a:r>
            <a:r>
              <a:rPr lang="pt-BR" sz="900" b="1" baseline="0">
                <a:solidFill>
                  <a:schemeClr val="bg1"/>
                </a:solidFill>
              </a:rPr>
              <a:t> DE ESTUDO</a:t>
            </a:r>
            <a:endParaRPr lang="pt-BR" sz="900" b="1">
              <a:solidFill>
                <a:schemeClr val="bg1"/>
              </a:solidFill>
            </a:endParaRPr>
          </a:p>
        </xdr:txBody>
      </xdr:sp>
    </xdr:grpSp>
    <xdr:clientData/>
  </xdr:twoCellAnchor>
  <xdr:twoCellAnchor editAs="absolute">
    <xdr:from>
      <xdr:col>5</xdr:col>
      <xdr:colOff>400614</xdr:colOff>
      <xdr:row>0</xdr:row>
      <xdr:rowOff>18373</xdr:rowOff>
    </xdr:from>
    <xdr:to>
      <xdr:col>15</xdr:col>
      <xdr:colOff>208987</xdr:colOff>
      <xdr:row>3</xdr:row>
      <xdr:rowOff>190218</xdr:rowOff>
    </xdr:to>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3448614" y="18373"/>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35345</xdr:rowOff>
    </xdr:from>
    <xdr:to>
      <xdr:col>4</xdr:col>
      <xdr:colOff>355689</xdr:colOff>
      <xdr:row>3</xdr:row>
      <xdr:rowOff>161925</xdr:rowOff>
    </xdr:to>
    <xdr:pic>
      <xdr:nvPicPr>
        <xdr:cNvPr id="23" name="Imagem 22">
          <a:hlinkClick xmlns:r="http://schemas.openxmlformats.org/officeDocument/2006/relationships" r:id="rId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a:stretch>
          <a:fillRect/>
        </a:stretch>
      </xdr:blipFill>
      <xdr:spPr>
        <a:xfrm>
          <a:off x="609600" y="35345"/>
          <a:ext cx="2184489" cy="698080"/>
        </a:xfrm>
        <a:prstGeom prst="rect">
          <a:avLst/>
        </a:prstGeom>
      </xdr:spPr>
    </xdr:pic>
    <xdr:clientData/>
  </xdr:twoCellAnchor>
  <xdr:twoCellAnchor editAs="oneCell">
    <xdr:from>
      <xdr:col>1</xdr:col>
      <xdr:colOff>532990</xdr:colOff>
      <xdr:row>6</xdr:row>
      <xdr:rowOff>152400</xdr:rowOff>
    </xdr:from>
    <xdr:to>
      <xdr:col>19</xdr:col>
      <xdr:colOff>95250</xdr:colOff>
      <xdr:row>38</xdr:row>
      <xdr:rowOff>66675</xdr:rowOff>
    </xdr:to>
    <xdr:pic>
      <xdr:nvPicPr>
        <xdr:cNvPr id="6" name="Imagem 5">
          <a:hlinkClick xmlns:r="http://schemas.openxmlformats.org/officeDocument/2006/relationships" r:id="rId7"/>
          <a:extLst>
            <a:ext uri="{FF2B5EF4-FFF2-40B4-BE49-F238E27FC236}">
              <a16:creationId xmlns:a16="http://schemas.microsoft.com/office/drawing/2014/main" id="{E883B626-7097-40B5-B39D-7B37276EF4B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42590" y="1295400"/>
          <a:ext cx="10535060" cy="6010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250031</xdr:colOff>
      <xdr:row>18</xdr:row>
      <xdr:rowOff>152400</xdr:rowOff>
    </xdr:from>
    <xdr:to>
      <xdr:col>5</xdr:col>
      <xdr:colOff>148475</xdr:colOff>
      <xdr:row>21</xdr:row>
      <xdr:rowOff>88944</xdr:rowOff>
    </xdr:to>
    <xdr:pic>
      <xdr:nvPicPr>
        <xdr:cNvPr id="17" name="Imagem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8431" y="3581400"/>
          <a:ext cx="508044" cy="508044"/>
        </a:xfrm>
        <a:prstGeom prst="rect">
          <a:avLst/>
        </a:prstGeom>
      </xdr:spPr>
    </xdr:pic>
    <xdr:clientData/>
  </xdr:twoCellAnchor>
  <xdr:twoCellAnchor editAs="oneCell">
    <xdr:from>
      <xdr:col>4</xdr:col>
      <xdr:colOff>250031</xdr:colOff>
      <xdr:row>7</xdr:row>
      <xdr:rowOff>130131</xdr:rowOff>
    </xdr:from>
    <xdr:to>
      <xdr:col>5</xdr:col>
      <xdr:colOff>148475</xdr:colOff>
      <xdr:row>10</xdr:row>
      <xdr:rowOff>66675</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8431" y="1463631"/>
          <a:ext cx="508044" cy="508044"/>
        </a:xfrm>
        <a:prstGeom prst="rect">
          <a:avLst/>
        </a:prstGeom>
      </xdr:spPr>
    </xdr:pic>
    <xdr:clientData/>
  </xdr:twoCellAnchor>
  <xdr:twoCellAnchor editAs="oneCell">
    <xdr:from>
      <xdr:col>4</xdr:col>
      <xdr:colOff>250031</xdr:colOff>
      <xdr:row>13</xdr:row>
      <xdr:rowOff>123825</xdr:rowOff>
    </xdr:from>
    <xdr:to>
      <xdr:col>5</xdr:col>
      <xdr:colOff>148475</xdr:colOff>
      <xdr:row>16</xdr:row>
      <xdr:rowOff>60369</xdr:rowOff>
    </xdr:to>
    <xdr:pic>
      <xdr:nvPicPr>
        <xdr:cNvPr id="19" name="Imagem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88431" y="2600325"/>
          <a:ext cx="508044" cy="508044"/>
        </a:xfrm>
        <a:prstGeom prst="rect">
          <a:avLst/>
        </a:prstGeom>
      </xdr:spPr>
    </xdr:pic>
    <xdr:clientData/>
  </xdr:twoCellAnchor>
  <xdr:twoCellAnchor editAs="oneCell">
    <xdr:from>
      <xdr:col>4</xdr:col>
      <xdr:colOff>250031</xdr:colOff>
      <xdr:row>26</xdr:row>
      <xdr:rowOff>85725</xdr:rowOff>
    </xdr:from>
    <xdr:to>
      <xdr:col>5</xdr:col>
      <xdr:colOff>148475</xdr:colOff>
      <xdr:row>29</xdr:row>
      <xdr:rowOff>22269</xdr:rowOff>
    </xdr:to>
    <xdr:pic>
      <xdr:nvPicPr>
        <xdr:cNvPr id="20" name="Imagem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88431" y="5038725"/>
          <a:ext cx="508044" cy="508044"/>
        </a:xfrm>
        <a:prstGeom prst="rect">
          <a:avLst/>
        </a:prstGeom>
      </xdr:spPr>
    </xdr:pic>
    <xdr:clientData/>
  </xdr:twoCellAnchor>
  <xdr:twoCellAnchor editAs="absolute">
    <xdr:from>
      <xdr:col>0</xdr:col>
      <xdr:colOff>0</xdr:colOff>
      <xdr:row>4</xdr:row>
      <xdr:rowOff>0</xdr:rowOff>
    </xdr:from>
    <xdr:to>
      <xdr:col>23</xdr:col>
      <xdr:colOff>0</xdr:colOff>
      <xdr:row>6</xdr:row>
      <xdr:rowOff>0</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114000</xdr:colOff>
      <xdr:row>4</xdr:row>
      <xdr:rowOff>0</xdr:rowOff>
    </xdr:from>
    <xdr:to>
      <xdr:col>14</xdr:col>
      <xdr:colOff>495600</xdr:colOff>
      <xdr:row>6</xdr:row>
      <xdr:rowOff>0</xdr:rowOff>
    </xdr:to>
    <xdr:grpSp>
      <xdr:nvGrpSpPr>
        <xdr:cNvPr id="3" name="Agrupar 2">
          <a:extLst>
            <a:ext uri="{FF2B5EF4-FFF2-40B4-BE49-F238E27FC236}">
              <a16:creationId xmlns:a16="http://schemas.microsoft.com/office/drawing/2014/main" id="{00000000-0008-0000-0200-000003000000}"/>
            </a:ext>
          </a:extLst>
        </xdr:cNvPr>
        <xdr:cNvGrpSpPr/>
      </xdr:nvGrpSpPr>
      <xdr:grpSpPr>
        <a:xfrm>
          <a:off x="3771600" y="762000"/>
          <a:ext cx="5258400" cy="381000"/>
          <a:chOff x="3771600" y="762000"/>
          <a:chExt cx="5258400" cy="381000"/>
        </a:xfrm>
      </xdr:grpSpPr>
      <xdr:sp macro="" textlink="">
        <xdr:nvSpPr>
          <xdr:cNvPr id="40" name="Retângulo 39">
            <a:hlinkClick xmlns:r="http://schemas.openxmlformats.org/officeDocument/2006/relationships" r:id="rId5"/>
            <a:extLst>
              <a:ext uri="{FF2B5EF4-FFF2-40B4-BE49-F238E27FC236}">
                <a16:creationId xmlns:a16="http://schemas.microsoft.com/office/drawing/2014/main" id="{00000000-0008-0000-0200-000028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1" name="Retângulo 40">
            <a:hlinkClick xmlns:r="http://schemas.openxmlformats.org/officeDocument/2006/relationships" r:id="rId6"/>
            <a:extLst>
              <a:ext uri="{FF2B5EF4-FFF2-40B4-BE49-F238E27FC236}">
                <a16:creationId xmlns:a16="http://schemas.microsoft.com/office/drawing/2014/main" id="{00000000-0008-0000-0200-000029000000}"/>
              </a:ext>
            </a:extLst>
          </xdr:cNvPr>
          <xdr:cNvSpPr/>
        </xdr:nvSpPr>
        <xdr:spPr>
          <a:xfrm>
            <a:off x="53724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42" name="Retângulo 41">
            <a:hlinkClick xmlns:r="http://schemas.openxmlformats.org/officeDocument/2006/relationships" r:id="rId7"/>
            <a:extLst>
              <a:ext uri="{FF2B5EF4-FFF2-40B4-BE49-F238E27FC236}">
                <a16:creationId xmlns:a16="http://schemas.microsoft.com/office/drawing/2014/main" id="{00000000-0008-0000-0200-00002A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43" name="Agrupar 42">
            <a:hlinkClick xmlns:r="http://schemas.openxmlformats.org/officeDocument/2006/relationships" r:id="rId8"/>
            <a:extLst>
              <a:ext uri="{FF2B5EF4-FFF2-40B4-BE49-F238E27FC236}">
                <a16:creationId xmlns:a16="http://schemas.microsoft.com/office/drawing/2014/main" id="{00000000-0008-0000-0200-00002B000000}"/>
              </a:ext>
            </a:extLst>
          </xdr:cNvPr>
          <xdr:cNvGrpSpPr/>
        </xdr:nvGrpSpPr>
        <xdr:grpSpPr>
          <a:xfrm>
            <a:off x="3771600" y="762000"/>
            <a:ext cx="381600" cy="381000"/>
            <a:chOff x="4291799" y="685799"/>
            <a:chExt cx="381600" cy="381000"/>
          </a:xfrm>
        </xdr:grpSpPr>
        <xdr:sp macro="" textlink="">
          <xdr:nvSpPr>
            <xdr:cNvPr id="45" name="Retângulo 44">
              <a:extLst>
                <a:ext uri="{FF2B5EF4-FFF2-40B4-BE49-F238E27FC236}">
                  <a16:creationId xmlns:a16="http://schemas.microsoft.com/office/drawing/2014/main" id="{00000000-0008-0000-0200-00002D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46" name="Agrupar 45">
              <a:extLst>
                <a:ext uri="{FF2B5EF4-FFF2-40B4-BE49-F238E27FC236}">
                  <a16:creationId xmlns:a16="http://schemas.microsoft.com/office/drawing/2014/main" id="{00000000-0008-0000-0200-00002E000000}"/>
                </a:ext>
              </a:extLst>
            </xdr:cNvPr>
            <xdr:cNvGrpSpPr/>
          </xdr:nvGrpSpPr>
          <xdr:grpSpPr>
            <a:xfrm>
              <a:off x="4356599" y="750299"/>
              <a:ext cx="252000" cy="252000"/>
              <a:chOff x="5486400" y="2819400"/>
              <a:chExt cx="1219200" cy="1219200"/>
            </a:xfrm>
            <a:solidFill>
              <a:schemeClr val="bg1"/>
            </a:solidFill>
          </xdr:grpSpPr>
          <xdr:sp macro="" textlink="">
            <xdr:nvSpPr>
              <xdr:cNvPr id="47" name="Triângulo isósceles 46">
                <a:extLst>
                  <a:ext uri="{FF2B5EF4-FFF2-40B4-BE49-F238E27FC236}">
                    <a16:creationId xmlns:a16="http://schemas.microsoft.com/office/drawing/2014/main" id="{00000000-0008-0000-0200-00002F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48" name="Agrupar 47">
                <a:extLst>
                  <a:ext uri="{FF2B5EF4-FFF2-40B4-BE49-F238E27FC236}">
                    <a16:creationId xmlns:a16="http://schemas.microsoft.com/office/drawing/2014/main" id="{00000000-0008-0000-0200-000030000000}"/>
                  </a:ext>
                </a:extLst>
              </xdr:cNvPr>
              <xdr:cNvGrpSpPr/>
            </xdr:nvGrpSpPr>
            <xdr:grpSpPr>
              <a:xfrm>
                <a:off x="5662613" y="3425824"/>
                <a:ext cx="866775" cy="612776"/>
                <a:chOff x="5667375" y="3425824"/>
                <a:chExt cx="866775" cy="612776"/>
              </a:xfrm>
              <a:grpFill/>
            </xdr:grpSpPr>
            <xdr:sp macro="" textlink="">
              <xdr:nvSpPr>
                <xdr:cNvPr id="49" name="Retângulo 48">
                  <a:extLst>
                    <a:ext uri="{FF2B5EF4-FFF2-40B4-BE49-F238E27FC236}">
                      <a16:creationId xmlns:a16="http://schemas.microsoft.com/office/drawing/2014/main" id="{00000000-0008-0000-0200-000031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0" name="Retângulo 49">
                  <a:extLst>
                    <a:ext uri="{FF2B5EF4-FFF2-40B4-BE49-F238E27FC236}">
                      <a16:creationId xmlns:a16="http://schemas.microsoft.com/office/drawing/2014/main" id="{00000000-0008-0000-0200-000032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1" name="Retângulo 50">
                  <a:extLst>
                    <a:ext uri="{FF2B5EF4-FFF2-40B4-BE49-F238E27FC236}">
                      <a16:creationId xmlns:a16="http://schemas.microsoft.com/office/drawing/2014/main" id="{00000000-0008-0000-0200-000033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44" name="Retângulo 43">
            <a:hlinkClick xmlns:r="http://schemas.openxmlformats.org/officeDocument/2006/relationships" r:id="rId9"/>
            <a:extLst>
              <a:ext uri="{FF2B5EF4-FFF2-40B4-BE49-F238E27FC236}">
                <a16:creationId xmlns:a16="http://schemas.microsoft.com/office/drawing/2014/main" id="{00000000-0008-0000-0200-00002C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oneCell">
    <xdr:from>
      <xdr:col>20</xdr:col>
      <xdr:colOff>495300</xdr:colOff>
      <xdr:row>33</xdr:row>
      <xdr:rowOff>0</xdr:rowOff>
    </xdr:from>
    <xdr:to>
      <xdr:col>20</xdr:col>
      <xdr:colOff>495301</xdr:colOff>
      <xdr:row>33</xdr:row>
      <xdr:rowOff>45719</xdr:rowOff>
    </xdr:to>
    <xdr:pic>
      <xdr:nvPicPr>
        <xdr:cNvPr id="30" name="Imagem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054841" y="6492240"/>
          <a:ext cx="45719" cy="1"/>
        </a:xfrm>
        <a:prstGeom prst="rect">
          <a:avLst/>
        </a:prstGeom>
      </xdr:spPr>
    </xdr:pic>
    <xdr:clientData/>
  </xdr:twoCellAnchor>
  <xdr:twoCellAnchor editAs="oneCell">
    <xdr:from>
      <xdr:col>22</xdr:col>
      <xdr:colOff>304799</xdr:colOff>
      <xdr:row>33</xdr:row>
      <xdr:rowOff>1906</xdr:rowOff>
    </xdr:from>
    <xdr:to>
      <xdr:col>23</xdr:col>
      <xdr:colOff>0</xdr:colOff>
      <xdr:row>33</xdr:row>
      <xdr:rowOff>47625</xdr:rowOff>
    </xdr:to>
    <xdr:pic>
      <xdr:nvPicPr>
        <xdr:cNvPr id="32" name="Imagem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778740" y="6501765"/>
          <a:ext cx="45719" cy="1"/>
        </a:xfrm>
        <a:prstGeom prst="rect">
          <a:avLst/>
        </a:prstGeom>
      </xdr:spPr>
    </xdr:pic>
    <xdr:clientData/>
  </xdr:twoCellAnchor>
  <xdr:twoCellAnchor editAs="oneCell">
    <xdr:from>
      <xdr:col>21</xdr:col>
      <xdr:colOff>247650</xdr:colOff>
      <xdr:row>33</xdr:row>
      <xdr:rowOff>0</xdr:rowOff>
    </xdr:from>
    <xdr:to>
      <xdr:col>21</xdr:col>
      <xdr:colOff>247651</xdr:colOff>
      <xdr:row>33</xdr:row>
      <xdr:rowOff>45719</xdr:rowOff>
    </xdr:to>
    <xdr:pic>
      <xdr:nvPicPr>
        <xdr:cNvPr id="34" name="Imagem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416791" y="6482715"/>
          <a:ext cx="45719" cy="1"/>
        </a:xfrm>
        <a:prstGeom prst="rect">
          <a:avLst/>
        </a:prstGeom>
      </xdr:spPr>
    </xdr:pic>
    <xdr:clientData/>
  </xdr:twoCellAnchor>
  <xdr:twoCellAnchor editAs="oneCell">
    <xdr:from>
      <xdr:col>17</xdr:col>
      <xdr:colOff>0</xdr:colOff>
      <xdr:row>25</xdr:row>
      <xdr:rowOff>9525</xdr:rowOff>
    </xdr:from>
    <xdr:to>
      <xdr:col>21</xdr:col>
      <xdr:colOff>0</xdr:colOff>
      <xdr:row>33</xdr:row>
      <xdr:rowOff>9525</xdr:rowOff>
    </xdr:to>
    <xdr:pic>
      <xdr:nvPicPr>
        <xdr:cNvPr id="53" name="Imagem 52">
          <a:hlinkClick xmlns:r="http://schemas.openxmlformats.org/officeDocument/2006/relationships" r:id="rId1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14275" b="14871"/>
        <a:stretch/>
      </xdr:blipFill>
      <xdr:spPr>
        <a:xfrm>
          <a:off x="10058400" y="4772025"/>
          <a:ext cx="2133600" cy="1524000"/>
        </a:xfrm>
        <a:prstGeom prst="rect">
          <a:avLst/>
        </a:prstGeom>
      </xdr:spPr>
    </xdr:pic>
    <xdr:clientData/>
  </xdr:twoCellAnchor>
  <xdr:twoCellAnchor editAs="absolute">
    <xdr:from>
      <xdr:col>5</xdr:col>
      <xdr:colOff>400614</xdr:colOff>
      <xdr:row>0</xdr:row>
      <xdr:rowOff>19050</xdr:rowOff>
    </xdr:from>
    <xdr:to>
      <xdr:col>15</xdr:col>
      <xdr:colOff>208987</xdr:colOff>
      <xdr:row>4</xdr:row>
      <xdr:rowOff>395</xdr:rowOff>
    </xdr:to>
    <xdr:sp macro="" textlink="">
      <xdr:nvSpPr>
        <xdr:cNvPr id="25" name="CaixaDeTexto 24">
          <a:extLst>
            <a:ext uri="{FF2B5EF4-FFF2-40B4-BE49-F238E27FC236}">
              <a16:creationId xmlns:a16="http://schemas.microsoft.com/office/drawing/2014/main" id="{00000000-0008-0000-0200-000019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4</xdr:col>
      <xdr:colOff>355689</xdr:colOff>
      <xdr:row>3</xdr:row>
      <xdr:rowOff>162602</xdr:rowOff>
    </xdr:to>
    <xdr:pic>
      <xdr:nvPicPr>
        <xdr:cNvPr id="26" name="Imagem 25">
          <a:hlinkClick xmlns:r="http://schemas.openxmlformats.org/officeDocument/2006/relationships" r:id="rId8"/>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3"/>
        <a:stretch>
          <a:fillRect/>
        </a:stretch>
      </xdr:blipFill>
      <xdr:spPr>
        <a:xfrm>
          <a:off x="609600" y="36022"/>
          <a:ext cx="2184489" cy="698080"/>
        </a:xfrm>
        <a:prstGeom prst="rect">
          <a:avLst/>
        </a:prstGeom>
      </xdr:spPr>
    </xdr:pic>
    <xdr:clientData/>
  </xdr:twoCellAnchor>
  <xdr:twoCellAnchor editAs="oneCell">
    <xdr:from>
      <xdr:col>0</xdr:col>
      <xdr:colOff>581025</xdr:colOff>
      <xdr:row>6</xdr:row>
      <xdr:rowOff>133350</xdr:rowOff>
    </xdr:from>
    <xdr:to>
      <xdr:col>4</xdr:col>
      <xdr:colOff>76200</xdr:colOff>
      <xdr:row>33</xdr:row>
      <xdr:rowOff>47625</xdr:rowOff>
    </xdr:to>
    <xdr:pic>
      <xdr:nvPicPr>
        <xdr:cNvPr id="4" name="Imagem 3">
          <a:extLst>
            <a:ext uri="{FF2B5EF4-FFF2-40B4-BE49-F238E27FC236}">
              <a16:creationId xmlns:a16="http://schemas.microsoft.com/office/drawing/2014/main" id="{FA423CC7-87C9-4298-ABA6-0CA0A42C930E}"/>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81025" y="1276350"/>
          <a:ext cx="1933575" cy="5057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16384</xdr:col>
      <xdr:colOff>9525</xdr:colOff>
      <xdr:row>6</xdr:row>
      <xdr:rowOff>0</xdr:rowOff>
    </xdr:to>
    <xdr:sp macro="" textlink="">
      <xdr:nvSpPr>
        <xdr:cNvPr id="3" name="Retângulo 2">
          <a:extLst>
            <a:ext uri="{FF2B5EF4-FFF2-40B4-BE49-F238E27FC236}">
              <a16:creationId xmlns:a16="http://schemas.microsoft.com/office/drawing/2014/main" id="{00000000-0008-0000-03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6" name="Agrupar 5">
          <a:extLst>
            <a:ext uri="{FF2B5EF4-FFF2-40B4-BE49-F238E27FC236}">
              <a16:creationId xmlns:a16="http://schemas.microsoft.com/office/drawing/2014/main" id="{00000000-0008-0000-0300-000006000000}"/>
            </a:ext>
          </a:extLst>
        </xdr:cNvPr>
        <xdr:cNvGrpSpPr/>
      </xdr:nvGrpSpPr>
      <xdr:grpSpPr>
        <a:xfrm>
          <a:off x="3771600" y="762000"/>
          <a:ext cx="5258400" cy="381000"/>
          <a:chOff x="3771600" y="762000"/>
          <a:chExt cx="5258400" cy="381000"/>
        </a:xfrm>
      </xdr:grpSpPr>
      <xdr:sp macro="" textlink="">
        <xdr:nvSpPr>
          <xdr:cNvPr id="58" name="Retângulo 57">
            <a:hlinkClick xmlns:r="http://schemas.openxmlformats.org/officeDocument/2006/relationships" r:id="rId1"/>
            <a:extLst>
              <a:ext uri="{FF2B5EF4-FFF2-40B4-BE49-F238E27FC236}">
                <a16:creationId xmlns:a16="http://schemas.microsoft.com/office/drawing/2014/main" id="{00000000-0008-0000-0300-00003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59" name="Retângulo 58">
            <a:hlinkClick xmlns:r="http://schemas.openxmlformats.org/officeDocument/2006/relationships" r:id="rId2"/>
            <a:extLst>
              <a:ext uri="{FF2B5EF4-FFF2-40B4-BE49-F238E27FC236}">
                <a16:creationId xmlns:a16="http://schemas.microsoft.com/office/drawing/2014/main" id="{00000000-0008-0000-0300-00003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60" name="Retângulo 59">
            <a:hlinkClick xmlns:r="http://schemas.openxmlformats.org/officeDocument/2006/relationships" r:id="rId3"/>
            <a:extLst>
              <a:ext uri="{FF2B5EF4-FFF2-40B4-BE49-F238E27FC236}">
                <a16:creationId xmlns:a16="http://schemas.microsoft.com/office/drawing/2014/main" id="{00000000-0008-0000-0300-00003C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61" name="Agrupar 60">
            <a:hlinkClick xmlns:r="http://schemas.openxmlformats.org/officeDocument/2006/relationships" r:id="rId4"/>
            <a:extLst>
              <a:ext uri="{FF2B5EF4-FFF2-40B4-BE49-F238E27FC236}">
                <a16:creationId xmlns:a16="http://schemas.microsoft.com/office/drawing/2014/main" id="{00000000-0008-0000-0300-00003D000000}"/>
              </a:ext>
            </a:extLst>
          </xdr:cNvPr>
          <xdr:cNvGrpSpPr/>
        </xdr:nvGrpSpPr>
        <xdr:grpSpPr>
          <a:xfrm>
            <a:off x="3771600" y="762000"/>
            <a:ext cx="381600" cy="381000"/>
            <a:chOff x="4291799" y="685799"/>
            <a:chExt cx="381600" cy="381000"/>
          </a:xfrm>
        </xdr:grpSpPr>
        <xdr:sp macro="" textlink="">
          <xdr:nvSpPr>
            <xdr:cNvPr id="63" name="Retângulo 62">
              <a:extLst>
                <a:ext uri="{FF2B5EF4-FFF2-40B4-BE49-F238E27FC236}">
                  <a16:creationId xmlns:a16="http://schemas.microsoft.com/office/drawing/2014/main" id="{00000000-0008-0000-0300-00003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64" name="Agrupar 63">
              <a:extLst>
                <a:ext uri="{FF2B5EF4-FFF2-40B4-BE49-F238E27FC236}">
                  <a16:creationId xmlns:a16="http://schemas.microsoft.com/office/drawing/2014/main" id="{00000000-0008-0000-0300-000040000000}"/>
                </a:ext>
              </a:extLst>
            </xdr:cNvPr>
            <xdr:cNvGrpSpPr/>
          </xdr:nvGrpSpPr>
          <xdr:grpSpPr>
            <a:xfrm>
              <a:off x="4356599" y="750299"/>
              <a:ext cx="252000" cy="252000"/>
              <a:chOff x="5486400" y="2819400"/>
              <a:chExt cx="1219200" cy="1219200"/>
            </a:xfrm>
            <a:solidFill>
              <a:schemeClr val="bg1"/>
            </a:solidFill>
          </xdr:grpSpPr>
          <xdr:sp macro="" textlink="">
            <xdr:nvSpPr>
              <xdr:cNvPr id="65" name="Triângulo isósceles 64">
                <a:extLst>
                  <a:ext uri="{FF2B5EF4-FFF2-40B4-BE49-F238E27FC236}">
                    <a16:creationId xmlns:a16="http://schemas.microsoft.com/office/drawing/2014/main" id="{00000000-0008-0000-0300-00004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66" name="Agrupar 65">
                <a:extLst>
                  <a:ext uri="{FF2B5EF4-FFF2-40B4-BE49-F238E27FC236}">
                    <a16:creationId xmlns:a16="http://schemas.microsoft.com/office/drawing/2014/main" id="{00000000-0008-0000-0300-000042000000}"/>
                  </a:ext>
                </a:extLst>
              </xdr:cNvPr>
              <xdr:cNvGrpSpPr/>
            </xdr:nvGrpSpPr>
            <xdr:grpSpPr>
              <a:xfrm>
                <a:off x="5662613" y="3425824"/>
                <a:ext cx="866775" cy="612776"/>
                <a:chOff x="5667375" y="3425824"/>
                <a:chExt cx="866775" cy="612776"/>
              </a:xfrm>
              <a:grpFill/>
            </xdr:grpSpPr>
            <xdr:sp macro="" textlink="">
              <xdr:nvSpPr>
                <xdr:cNvPr id="67" name="Retângulo 66">
                  <a:extLst>
                    <a:ext uri="{FF2B5EF4-FFF2-40B4-BE49-F238E27FC236}">
                      <a16:creationId xmlns:a16="http://schemas.microsoft.com/office/drawing/2014/main" id="{00000000-0008-0000-0300-00004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8" name="Retângulo 67">
                  <a:extLst>
                    <a:ext uri="{FF2B5EF4-FFF2-40B4-BE49-F238E27FC236}">
                      <a16:creationId xmlns:a16="http://schemas.microsoft.com/office/drawing/2014/main" id="{00000000-0008-0000-0300-00004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9" name="Retângulo 68">
                  <a:extLst>
                    <a:ext uri="{FF2B5EF4-FFF2-40B4-BE49-F238E27FC236}">
                      <a16:creationId xmlns:a16="http://schemas.microsoft.com/office/drawing/2014/main" id="{00000000-0008-0000-0300-00004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62" name="Retângulo 61">
            <a:hlinkClick xmlns:r="http://schemas.openxmlformats.org/officeDocument/2006/relationships" r:id="rId5"/>
            <a:extLst>
              <a:ext uri="{FF2B5EF4-FFF2-40B4-BE49-F238E27FC236}">
                <a16:creationId xmlns:a16="http://schemas.microsoft.com/office/drawing/2014/main" id="{00000000-0008-0000-0300-00003E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absolute">
    <xdr:from>
      <xdr:col>0</xdr:col>
      <xdr:colOff>0</xdr:colOff>
      <xdr:row>6</xdr:row>
      <xdr:rowOff>0</xdr:rowOff>
    </xdr:from>
    <xdr:to>
      <xdr:col>3</xdr:col>
      <xdr:colOff>0</xdr:colOff>
      <xdr:row>32</xdr:row>
      <xdr:rowOff>95250</xdr:rowOff>
    </xdr:to>
    <xdr:grpSp>
      <xdr:nvGrpSpPr>
        <xdr:cNvPr id="5" name="Agrupar 4">
          <a:extLst>
            <a:ext uri="{FF2B5EF4-FFF2-40B4-BE49-F238E27FC236}">
              <a16:creationId xmlns:a16="http://schemas.microsoft.com/office/drawing/2014/main" id="{00000000-0008-0000-0300-000005000000}"/>
            </a:ext>
          </a:extLst>
        </xdr:cNvPr>
        <xdr:cNvGrpSpPr/>
      </xdr:nvGrpSpPr>
      <xdr:grpSpPr>
        <a:xfrm>
          <a:off x="0" y="1143000"/>
          <a:ext cx="1828800" cy="5715000"/>
          <a:chOff x="0" y="1143000"/>
          <a:chExt cx="1828800" cy="5715000"/>
        </a:xfrm>
      </xdr:grpSpPr>
      <xdr:sp macro="" textlink="Disciplinas!$F$11">
        <xdr:nvSpPr>
          <xdr:cNvPr id="19" name="Retângulo 18">
            <a:hlinkClick xmlns:r="http://schemas.openxmlformats.org/officeDocument/2006/relationships" r:id="rId6"/>
            <a:extLst>
              <a:ext uri="{FF2B5EF4-FFF2-40B4-BE49-F238E27FC236}">
                <a16:creationId xmlns:a16="http://schemas.microsoft.com/office/drawing/2014/main" id="{00000000-0008-0000-0300-000013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20" name="Retângulo 19">
            <a:hlinkClick xmlns:r="http://schemas.openxmlformats.org/officeDocument/2006/relationships" r:id="rId7"/>
            <a:extLst>
              <a:ext uri="{FF2B5EF4-FFF2-40B4-BE49-F238E27FC236}">
                <a16:creationId xmlns:a16="http://schemas.microsoft.com/office/drawing/2014/main" id="{00000000-0008-0000-0300-000014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39" name="Retângulo 38">
            <a:hlinkClick xmlns:r="http://schemas.openxmlformats.org/officeDocument/2006/relationships" r:id="rId8"/>
            <a:extLst>
              <a:ext uri="{FF2B5EF4-FFF2-40B4-BE49-F238E27FC236}">
                <a16:creationId xmlns:a16="http://schemas.microsoft.com/office/drawing/2014/main" id="{00000000-0008-0000-0300-000027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a:t>
            </a:fld>
            <a:endParaRPr lang="pt-BR" sz="800" u="none">
              <a:solidFill>
                <a:schemeClr val="bg1">
                  <a:lumMod val="65000"/>
                </a:schemeClr>
              </a:solidFill>
            </a:endParaRPr>
          </a:p>
        </xdr:txBody>
      </xdr:sp>
      <xdr:sp macro="" textlink="Disciplinas!$F$14">
        <xdr:nvSpPr>
          <xdr:cNvPr id="40" name="Retângulo 39">
            <a:hlinkClick xmlns:r="http://schemas.openxmlformats.org/officeDocument/2006/relationships" r:id="rId9"/>
            <a:extLst>
              <a:ext uri="{FF2B5EF4-FFF2-40B4-BE49-F238E27FC236}">
                <a16:creationId xmlns:a16="http://schemas.microsoft.com/office/drawing/2014/main" id="{00000000-0008-0000-0300-000028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41" name="Retângulo 40">
            <a:hlinkClick xmlns:r="http://schemas.openxmlformats.org/officeDocument/2006/relationships" r:id="rId10"/>
            <a:extLst>
              <a:ext uri="{FF2B5EF4-FFF2-40B4-BE49-F238E27FC236}">
                <a16:creationId xmlns:a16="http://schemas.microsoft.com/office/drawing/2014/main" id="{00000000-0008-0000-0300-000029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42" name="Retângulo 41">
            <a:hlinkClick xmlns:r="http://schemas.openxmlformats.org/officeDocument/2006/relationships" r:id="rId11"/>
            <a:extLst>
              <a:ext uri="{FF2B5EF4-FFF2-40B4-BE49-F238E27FC236}">
                <a16:creationId xmlns:a16="http://schemas.microsoft.com/office/drawing/2014/main" id="{00000000-0008-0000-0300-00002A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43" name="Retângulo 42">
            <a:hlinkClick xmlns:r="http://schemas.openxmlformats.org/officeDocument/2006/relationships" r:id="rId12"/>
            <a:extLst>
              <a:ext uri="{FF2B5EF4-FFF2-40B4-BE49-F238E27FC236}">
                <a16:creationId xmlns:a16="http://schemas.microsoft.com/office/drawing/2014/main" id="{00000000-0008-0000-0300-00002B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44" name="Retângulo 43">
            <a:hlinkClick xmlns:r="http://schemas.openxmlformats.org/officeDocument/2006/relationships" r:id="rId13"/>
            <a:extLst>
              <a:ext uri="{FF2B5EF4-FFF2-40B4-BE49-F238E27FC236}">
                <a16:creationId xmlns:a16="http://schemas.microsoft.com/office/drawing/2014/main" id="{00000000-0008-0000-0300-00002C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45" name="Retângulo 44">
            <a:hlinkClick xmlns:r="http://schemas.openxmlformats.org/officeDocument/2006/relationships" r:id="rId14"/>
            <a:extLst>
              <a:ext uri="{FF2B5EF4-FFF2-40B4-BE49-F238E27FC236}">
                <a16:creationId xmlns:a16="http://schemas.microsoft.com/office/drawing/2014/main" id="{00000000-0008-0000-0300-00002D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46" name="Retângulo 45">
            <a:hlinkClick xmlns:r="http://schemas.openxmlformats.org/officeDocument/2006/relationships" r:id="rId15"/>
            <a:extLst>
              <a:ext uri="{FF2B5EF4-FFF2-40B4-BE49-F238E27FC236}">
                <a16:creationId xmlns:a16="http://schemas.microsoft.com/office/drawing/2014/main" id="{00000000-0008-0000-0300-00002E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47" name="Retângulo 46">
            <a:hlinkClick xmlns:r="http://schemas.openxmlformats.org/officeDocument/2006/relationships" r:id="rId16"/>
            <a:extLst>
              <a:ext uri="{FF2B5EF4-FFF2-40B4-BE49-F238E27FC236}">
                <a16:creationId xmlns:a16="http://schemas.microsoft.com/office/drawing/2014/main" id="{00000000-0008-0000-0300-00002F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48" name="Retângulo 47">
            <a:hlinkClick xmlns:r="http://schemas.openxmlformats.org/officeDocument/2006/relationships" r:id="rId17"/>
            <a:extLst>
              <a:ext uri="{FF2B5EF4-FFF2-40B4-BE49-F238E27FC236}">
                <a16:creationId xmlns:a16="http://schemas.microsoft.com/office/drawing/2014/main" id="{00000000-0008-0000-0300-000030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49" name="Retângulo 48">
            <a:hlinkClick xmlns:r="http://schemas.openxmlformats.org/officeDocument/2006/relationships" r:id="rId18"/>
            <a:extLst>
              <a:ext uri="{FF2B5EF4-FFF2-40B4-BE49-F238E27FC236}">
                <a16:creationId xmlns:a16="http://schemas.microsoft.com/office/drawing/2014/main" id="{00000000-0008-0000-0300-000031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50" name="Retângulo 49">
            <a:hlinkClick xmlns:r="http://schemas.openxmlformats.org/officeDocument/2006/relationships" r:id="rId19"/>
            <a:extLst>
              <a:ext uri="{FF2B5EF4-FFF2-40B4-BE49-F238E27FC236}">
                <a16:creationId xmlns:a16="http://schemas.microsoft.com/office/drawing/2014/main" id="{00000000-0008-0000-0300-000032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51" name="Retângulo 50">
            <a:hlinkClick xmlns:r="http://schemas.openxmlformats.org/officeDocument/2006/relationships" r:id="rId20"/>
            <a:extLst>
              <a:ext uri="{FF2B5EF4-FFF2-40B4-BE49-F238E27FC236}">
                <a16:creationId xmlns:a16="http://schemas.microsoft.com/office/drawing/2014/main" id="{00000000-0008-0000-0300-000033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52" name="Retângulo 51">
            <a:hlinkClick xmlns:r="http://schemas.openxmlformats.org/officeDocument/2006/relationships" r:id="rId21"/>
            <a:extLst>
              <a:ext uri="{FF2B5EF4-FFF2-40B4-BE49-F238E27FC236}">
                <a16:creationId xmlns:a16="http://schemas.microsoft.com/office/drawing/2014/main" id="{00000000-0008-0000-0300-000034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53" name="Retângulo 52">
            <a:hlinkClick xmlns:r="http://schemas.openxmlformats.org/officeDocument/2006/relationships" r:id="rId22"/>
            <a:extLst>
              <a:ext uri="{FF2B5EF4-FFF2-40B4-BE49-F238E27FC236}">
                <a16:creationId xmlns:a16="http://schemas.microsoft.com/office/drawing/2014/main" id="{00000000-0008-0000-0300-000035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54" name="Retângulo 53">
            <a:hlinkClick xmlns:r="http://schemas.openxmlformats.org/officeDocument/2006/relationships" r:id="rId23"/>
            <a:extLst>
              <a:ext uri="{FF2B5EF4-FFF2-40B4-BE49-F238E27FC236}">
                <a16:creationId xmlns:a16="http://schemas.microsoft.com/office/drawing/2014/main" id="{00000000-0008-0000-0300-000036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55" name="Retângulo 54">
            <a:hlinkClick xmlns:r="http://schemas.openxmlformats.org/officeDocument/2006/relationships" r:id="rId24"/>
            <a:extLst>
              <a:ext uri="{FF2B5EF4-FFF2-40B4-BE49-F238E27FC236}">
                <a16:creationId xmlns:a16="http://schemas.microsoft.com/office/drawing/2014/main" id="{00000000-0008-0000-0300-000037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56" name="Retângulo 55">
            <a:hlinkClick xmlns:r="http://schemas.openxmlformats.org/officeDocument/2006/relationships" r:id="rId25"/>
            <a:extLst>
              <a:ext uri="{FF2B5EF4-FFF2-40B4-BE49-F238E27FC236}">
                <a16:creationId xmlns:a16="http://schemas.microsoft.com/office/drawing/2014/main" id="{00000000-0008-0000-0300-000038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92" name="Retângulo 91">
            <a:hlinkClick xmlns:r="http://schemas.openxmlformats.org/officeDocument/2006/relationships" r:id="rId26"/>
            <a:extLst>
              <a:ext uri="{FF2B5EF4-FFF2-40B4-BE49-F238E27FC236}">
                <a16:creationId xmlns:a16="http://schemas.microsoft.com/office/drawing/2014/main" id="{00000000-0008-0000-0300-00005C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93" name="Retângulo 92">
            <a:hlinkClick xmlns:r="http://schemas.openxmlformats.org/officeDocument/2006/relationships" r:id="rId27"/>
            <a:extLst>
              <a:ext uri="{FF2B5EF4-FFF2-40B4-BE49-F238E27FC236}">
                <a16:creationId xmlns:a16="http://schemas.microsoft.com/office/drawing/2014/main" id="{00000000-0008-0000-0300-00005D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94" name="Retângulo 93">
            <a:hlinkClick xmlns:r="http://schemas.openxmlformats.org/officeDocument/2006/relationships" r:id="rId28"/>
            <a:extLst>
              <a:ext uri="{FF2B5EF4-FFF2-40B4-BE49-F238E27FC236}">
                <a16:creationId xmlns:a16="http://schemas.microsoft.com/office/drawing/2014/main" id="{00000000-0008-0000-0300-00005E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95" name="Retângulo 94">
            <a:hlinkClick xmlns:r="http://schemas.openxmlformats.org/officeDocument/2006/relationships" r:id="rId29"/>
            <a:extLst>
              <a:ext uri="{FF2B5EF4-FFF2-40B4-BE49-F238E27FC236}">
                <a16:creationId xmlns:a16="http://schemas.microsoft.com/office/drawing/2014/main" id="{00000000-0008-0000-0300-00005F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96" name="Retângulo 95">
            <a:hlinkClick xmlns:r="http://schemas.openxmlformats.org/officeDocument/2006/relationships" r:id="rId30"/>
            <a:extLst>
              <a:ext uri="{FF2B5EF4-FFF2-40B4-BE49-F238E27FC236}">
                <a16:creationId xmlns:a16="http://schemas.microsoft.com/office/drawing/2014/main" id="{00000000-0008-0000-0300-000060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7" name="Retângulo 96">
            <a:hlinkClick xmlns:r="http://schemas.openxmlformats.org/officeDocument/2006/relationships" r:id="rId31"/>
            <a:extLst>
              <a:ext uri="{FF2B5EF4-FFF2-40B4-BE49-F238E27FC236}">
                <a16:creationId xmlns:a16="http://schemas.microsoft.com/office/drawing/2014/main" id="{00000000-0008-0000-0300-000061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8" name="Retângulo 97">
            <a:hlinkClick xmlns:r="http://schemas.openxmlformats.org/officeDocument/2006/relationships" r:id="rId32"/>
            <a:extLst>
              <a:ext uri="{FF2B5EF4-FFF2-40B4-BE49-F238E27FC236}">
                <a16:creationId xmlns:a16="http://schemas.microsoft.com/office/drawing/2014/main" id="{00000000-0008-0000-0300-000062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9" name="Retângulo 98">
            <a:hlinkClick xmlns:r="http://schemas.openxmlformats.org/officeDocument/2006/relationships" r:id="rId33"/>
            <a:extLst>
              <a:ext uri="{FF2B5EF4-FFF2-40B4-BE49-F238E27FC236}">
                <a16:creationId xmlns:a16="http://schemas.microsoft.com/office/drawing/2014/main" id="{00000000-0008-0000-0300-000063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00" name="Retângulo 99">
            <a:hlinkClick xmlns:r="http://schemas.openxmlformats.org/officeDocument/2006/relationships" r:id="rId34"/>
            <a:extLst>
              <a:ext uri="{FF2B5EF4-FFF2-40B4-BE49-F238E27FC236}">
                <a16:creationId xmlns:a16="http://schemas.microsoft.com/office/drawing/2014/main" id="{00000000-0008-0000-0300-000064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01" name="Retângulo 100">
            <a:hlinkClick xmlns:r="http://schemas.openxmlformats.org/officeDocument/2006/relationships" r:id="rId35"/>
            <a:extLst>
              <a:ext uri="{FF2B5EF4-FFF2-40B4-BE49-F238E27FC236}">
                <a16:creationId xmlns:a16="http://schemas.microsoft.com/office/drawing/2014/main" id="{00000000-0008-0000-0300-000065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5</xdr:col>
      <xdr:colOff>1257864</xdr:colOff>
      <xdr:row>0</xdr:row>
      <xdr:rowOff>19050</xdr:rowOff>
    </xdr:from>
    <xdr:to>
      <xdr:col>18</xdr:col>
      <xdr:colOff>351862</xdr:colOff>
      <xdr:row>4</xdr:row>
      <xdr:rowOff>395</xdr:rowOff>
    </xdr:to>
    <xdr:sp macro="" textlink="">
      <xdr:nvSpPr>
        <xdr:cNvPr id="112" name="CaixaDeTexto 111">
          <a:extLst>
            <a:ext uri="{FF2B5EF4-FFF2-40B4-BE49-F238E27FC236}">
              <a16:creationId xmlns:a16="http://schemas.microsoft.com/office/drawing/2014/main" id="{00000000-0008-0000-0300-000070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5</xdr:col>
      <xdr:colOff>603339</xdr:colOff>
      <xdr:row>3</xdr:row>
      <xdr:rowOff>162602</xdr:rowOff>
    </xdr:to>
    <xdr:pic>
      <xdr:nvPicPr>
        <xdr:cNvPr id="113" name="Imagem 112">
          <a:hlinkClick xmlns:r="http://schemas.openxmlformats.org/officeDocument/2006/relationships" r:id="rId4"/>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6"/>
        <a:stretch>
          <a:fillRect/>
        </a:stretch>
      </xdr:blipFill>
      <xdr:spPr>
        <a:xfrm>
          <a:off x="609600" y="36022"/>
          <a:ext cx="2184489" cy="698080"/>
        </a:xfrm>
        <a:prstGeom prst="rect">
          <a:avLst/>
        </a:prstGeom>
      </xdr:spPr>
    </xdr:pic>
    <xdr:clientData/>
  </xdr:twoCellAnchor>
  <xdr:oneCellAnchor>
    <xdr:from>
      <xdr:col>5</xdr:col>
      <xdr:colOff>1045530</xdr:colOff>
      <xdr:row>6</xdr:row>
      <xdr:rowOff>66675</xdr:rowOff>
    </xdr:from>
    <xdr:ext cx="6329041" cy="345544"/>
    <xdr:sp macro="" textlink="">
      <xdr:nvSpPr>
        <xdr:cNvPr id="114" name="CaixaDeTexto 113">
          <a:extLst>
            <a:ext uri="{FF2B5EF4-FFF2-40B4-BE49-F238E27FC236}">
              <a16:creationId xmlns:a16="http://schemas.microsoft.com/office/drawing/2014/main" id="{00000000-0008-0000-0300-000072000000}"/>
            </a:ext>
          </a:extLst>
        </xdr:cNvPr>
        <xdr:cNvSpPr txBox="1"/>
      </xdr:nvSpPr>
      <xdr:spPr>
        <a:xfrm>
          <a:off x="3236280" y="1209675"/>
          <a:ext cx="6329041"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VISÃO GERAL - VEJA COMO VOCÊ</a:t>
          </a:r>
          <a:r>
            <a:rPr lang="pt-BR" sz="14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 ESTÁ EM CADA DISCIPLINA</a:t>
          </a:r>
          <a:endPar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endParaRPr>
        </a:p>
      </xdr:txBody>
    </xdr:sp>
    <xdr:clientData/>
  </xdr:oneCellAnchor>
  <xdr:oneCellAnchor>
    <xdr:from>
      <xdr:col>5</xdr:col>
      <xdr:colOff>1930259</xdr:colOff>
      <xdr:row>6</xdr:row>
      <xdr:rowOff>409575</xdr:rowOff>
    </xdr:from>
    <xdr:ext cx="4559582" cy="254557"/>
    <xdr:sp macro="" textlink="">
      <xdr:nvSpPr>
        <xdr:cNvPr id="115" name="CaixaDeTexto 114">
          <a:extLst>
            <a:ext uri="{FF2B5EF4-FFF2-40B4-BE49-F238E27FC236}">
              <a16:creationId xmlns:a16="http://schemas.microsoft.com/office/drawing/2014/main" id="{00000000-0008-0000-0300-000073000000}"/>
            </a:ext>
          </a:extLst>
        </xdr:cNvPr>
        <xdr:cNvSpPr txBox="1"/>
      </xdr:nvSpPr>
      <xdr:spPr>
        <a:xfrm>
          <a:off x="4121009" y="1552575"/>
          <a:ext cx="455958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Clique</a:t>
          </a:r>
          <a:r>
            <a:rPr lang="pt-BR" sz="1100" b="1" cap="none" spc="0" baseline="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 em cada matéria para preencher o quanto você já estudou.</a:t>
          </a:r>
          <a:endPar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3" name="Retângulo 2">
          <a:extLst>
            <a:ext uri="{FF2B5EF4-FFF2-40B4-BE49-F238E27FC236}">
              <a16:creationId xmlns:a16="http://schemas.microsoft.com/office/drawing/2014/main" id="{00000000-0008-0000-04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18" name="Agrupar 17">
          <a:extLst>
            <a:ext uri="{FF2B5EF4-FFF2-40B4-BE49-F238E27FC236}">
              <a16:creationId xmlns:a16="http://schemas.microsoft.com/office/drawing/2014/main" id="{00000000-0008-0000-0400-000012000000}"/>
            </a:ext>
          </a:extLst>
        </xdr:cNvPr>
        <xdr:cNvGrpSpPr/>
      </xdr:nvGrpSpPr>
      <xdr:grpSpPr>
        <a:xfrm>
          <a:off x="3771600" y="762000"/>
          <a:ext cx="5258400" cy="381000"/>
          <a:chOff x="3771600" y="762000"/>
          <a:chExt cx="5258400" cy="381000"/>
        </a:xfrm>
      </xdr:grpSpPr>
      <xdr:sp macro="" textlink="">
        <xdr:nvSpPr>
          <xdr:cNvPr id="26" name="Retângulo 25">
            <a:hlinkClick xmlns:r="http://schemas.openxmlformats.org/officeDocument/2006/relationships" r:id="rId1"/>
            <a:extLst>
              <a:ext uri="{FF2B5EF4-FFF2-40B4-BE49-F238E27FC236}">
                <a16:creationId xmlns:a16="http://schemas.microsoft.com/office/drawing/2014/main" id="{00000000-0008-0000-0400-00001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27" name="Retângulo 26">
            <a:hlinkClick xmlns:r="http://schemas.openxmlformats.org/officeDocument/2006/relationships" r:id="rId2"/>
            <a:extLst>
              <a:ext uri="{FF2B5EF4-FFF2-40B4-BE49-F238E27FC236}">
                <a16:creationId xmlns:a16="http://schemas.microsoft.com/office/drawing/2014/main" id="{00000000-0008-0000-0400-00001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28" name="Retângulo 27">
            <a:hlinkClick xmlns:r="http://schemas.openxmlformats.org/officeDocument/2006/relationships" r:id="rId3"/>
            <a:extLst>
              <a:ext uri="{FF2B5EF4-FFF2-40B4-BE49-F238E27FC236}">
                <a16:creationId xmlns:a16="http://schemas.microsoft.com/office/drawing/2014/main" id="{00000000-0008-0000-0400-00001C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29" name="Agrupar 28">
            <a:hlinkClick xmlns:r="http://schemas.openxmlformats.org/officeDocument/2006/relationships" r:id="rId4"/>
            <a:extLst>
              <a:ext uri="{FF2B5EF4-FFF2-40B4-BE49-F238E27FC236}">
                <a16:creationId xmlns:a16="http://schemas.microsoft.com/office/drawing/2014/main" id="{00000000-0008-0000-0400-00001D000000}"/>
              </a:ext>
            </a:extLst>
          </xdr:cNvPr>
          <xdr:cNvGrpSpPr/>
        </xdr:nvGrpSpPr>
        <xdr:grpSpPr>
          <a:xfrm>
            <a:off x="3771600" y="762000"/>
            <a:ext cx="381600" cy="381000"/>
            <a:chOff x="4291799" y="685799"/>
            <a:chExt cx="381600" cy="381000"/>
          </a:xfrm>
        </xdr:grpSpPr>
        <xdr:sp macro="" textlink="">
          <xdr:nvSpPr>
            <xdr:cNvPr id="31" name="Retângulo 30">
              <a:extLst>
                <a:ext uri="{FF2B5EF4-FFF2-40B4-BE49-F238E27FC236}">
                  <a16:creationId xmlns:a16="http://schemas.microsoft.com/office/drawing/2014/main" id="{00000000-0008-0000-0400-00001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32" name="Agrupar 31">
              <a:extLst>
                <a:ext uri="{FF2B5EF4-FFF2-40B4-BE49-F238E27FC236}">
                  <a16:creationId xmlns:a16="http://schemas.microsoft.com/office/drawing/2014/main" id="{00000000-0008-0000-0400-000020000000}"/>
                </a:ext>
              </a:extLst>
            </xdr:cNvPr>
            <xdr:cNvGrpSpPr/>
          </xdr:nvGrpSpPr>
          <xdr:grpSpPr>
            <a:xfrm>
              <a:off x="4356599" y="750299"/>
              <a:ext cx="252000" cy="252000"/>
              <a:chOff x="5486400" y="2819400"/>
              <a:chExt cx="1219200" cy="1219200"/>
            </a:xfrm>
            <a:solidFill>
              <a:schemeClr val="bg1"/>
            </a:solidFill>
          </xdr:grpSpPr>
          <xdr:sp macro="" textlink="">
            <xdr:nvSpPr>
              <xdr:cNvPr id="33" name="Triângulo isósceles 32">
                <a:extLst>
                  <a:ext uri="{FF2B5EF4-FFF2-40B4-BE49-F238E27FC236}">
                    <a16:creationId xmlns:a16="http://schemas.microsoft.com/office/drawing/2014/main" id="{00000000-0008-0000-0400-00002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nvGrpSpPr>
              <xdr:cNvPr id="34" name="Agrupar 33">
                <a:extLst>
                  <a:ext uri="{FF2B5EF4-FFF2-40B4-BE49-F238E27FC236}">
                    <a16:creationId xmlns:a16="http://schemas.microsoft.com/office/drawing/2014/main" id="{00000000-0008-0000-0400-000022000000}"/>
                  </a:ext>
                </a:extLst>
              </xdr:cNvPr>
              <xdr:cNvGrpSpPr/>
            </xdr:nvGrpSpPr>
            <xdr:grpSpPr>
              <a:xfrm>
                <a:off x="5662613" y="3425824"/>
                <a:ext cx="866775" cy="612776"/>
                <a:chOff x="5667375" y="3425824"/>
                <a:chExt cx="866775" cy="612776"/>
              </a:xfrm>
              <a:grpFill/>
            </xdr:grpSpPr>
            <xdr:sp macro="" textlink="">
              <xdr:nvSpPr>
                <xdr:cNvPr id="35" name="Retângulo 34">
                  <a:extLst>
                    <a:ext uri="{FF2B5EF4-FFF2-40B4-BE49-F238E27FC236}">
                      <a16:creationId xmlns:a16="http://schemas.microsoft.com/office/drawing/2014/main" id="{00000000-0008-0000-0400-00002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6" name="Retângulo 35">
                  <a:extLst>
                    <a:ext uri="{FF2B5EF4-FFF2-40B4-BE49-F238E27FC236}">
                      <a16:creationId xmlns:a16="http://schemas.microsoft.com/office/drawing/2014/main" id="{00000000-0008-0000-0400-00002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7" name="Retângulo 36">
                  <a:extLst>
                    <a:ext uri="{FF2B5EF4-FFF2-40B4-BE49-F238E27FC236}">
                      <a16:creationId xmlns:a16="http://schemas.microsoft.com/office/drawing/2014/main" id="{00000000-0008-0000-0400-00002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grpSp>
      </xdr:grpSp>
      <xdr:sp macro="" textlink="">
        <xdr:nvSpPr>
          <xdr:cNvPr id="30" name="Retângulo 29">
            <a:hlinkClick xmlns:r="http://schemas.openxmlformats.org/officeDocument/2006/relationships" r:id="rId5"/>
            <a:extLst>
              <a:ext uri="{FF2B5EF4-FFF2-40B4-BE49-F238E27FC236}">
                <a16:creationId xmlns:a16="http://schemas.microsoft.com/office/drawing/2014/main" id="{00000000-0008-0000-0400-00001E000000}"/>
              </a:ext>
            </a:extLst>
          </xdr:cNvPr>
          <xdr:cNvSpPr/>
        </xdr:nvSpPr>
        <xdr:spPr>
          <a:xfrm>
            <a:off x="78108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xdr:from>
      <xdr:col>11</xdr:col>
      <xdr:colOff>0</xdr:colOff>
      <xdr:row>7</xdr:row>
      <xdr:rowOff>0</xdr:rowOff>
    </xdr:from>
    <xdr:to>
      <xdr:col>19</xdr:col>
      <xdr:colOff>0</xdr:colOff>
      <xdr:row>22</xdr:row>
      <xdr:rowOff>0</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23</xdr:row>
      <xdr:rowOff>0</xdr:rowOff>
    </xdr:from>
    <xdr:to>
      <xdr:col>19</xdr:col>
      <xdr:colOff>0</xdr:colOff>
      <xdr:row>38</xdr:row>
      <xdr:rowOff>0</xdr:rowOff>
    </xdr:to>
    <xdr:graphicFrame macro="">
      <xdr:nvGraphicFramePr>
        <xdr:cNvPr id="39" name="Gráfico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7</xdr:row>
      <xdr:rowOff>0</xdr:rowOff>
    </xdr:from>
    <xdr:to>
      <xdr:col>10</xdr:col>
      <xdr:colOff>0</xdr:colOff>
      <xdr:row>22</xdr:row>
      <xdr:rowOff>0</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23</xdr:row>
      <xdr:rowOff>0</xdr:rowOff>
    </xdr:from>
    <xdr:to>
      <xdr:col>10</xdr:col>
      <xdr:colOff>0</xdr:colOff>
      <xdr:row>38</xdr:row>
      <xdr:rowOff>0</xdr:rowOff>
    </xdr:to>
    <xdr:graphicFrame macro="">
      <xdr:nvGraphicFramePr>
        <xdr:cNvPr id="38" name="Gráfico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400614</xdr:colOff>
      <xdr:row>0</xdr:row>
      <xdr:rowOff>19050</xdr:rowOff>
    </xdr:from>
    <xdr:to>
      <xdr:col>15</xdr:col>
      <xdr:colOff>208987</xdr:colOff>
      <xdr:row>4</xdr:row>
      <xdr:rowOff>395</xdr:rowOff>
    </xdr:to>
    <xdr:sp macro="" textlink="">
      <xdr:nvSpPr>
        <xdr:cNvPr id="45" name="CaixaDeTexto 44">
          <a:extLst>
            <a:ext uri="{FF2B5EF4-FFF2-40B4-BE49-F238E27FC236}">
              <a16:creationId xmlns:a16="http://schemas.microsoft.com/office/drawing/2014/main" id="{00000000-0008-0000-0400-00002D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36022</xdr:rowOff>
    </xdr:from>
    <xdr:to>
      <xdr:col>4</xdr:col>
      <xdr:colOff>355689</xdr:colOff>
      <xdr:row>3</xdr:row>
      <xdr:rowOff>162602</xdr:rowOff>
    </xdr:to>
    <xdr:pic>
      <xdr:nvPicPr>
        <xdr:cNvPr id="46" name="Imagem 45">
          <a:hlinkClick xmlns:r="http://schemas.openxmlformats.org/officeDocument/2006/relationships" r:id="rId4"/>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0"/>
        <a:stretch>
          <a:fillRect/>
        </a:stretch>
      </xdr:blipFill>
      <xdr:spPr>
        <a:xfrm>
          <a:off x="609600" y="36022"/>
          <a:ext cx="2184489" cy="698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1126613</xdr:colOff>
      <xdr:row>0</xdr:row>
      <xdr:rowOff>19050</xdr:rowOff>
    </xdr:from>
    <xdr:to>
      <xdr:col>18</xdr:col>
      <xdr:colOff>483112</xdr:colOff>
      <xdr:row>4</xdr:row>
      <xdr:rowOff>395</xdr:rowOff>
    </xdr:to>
    <xdr:sp macro="" textlink="">
      <xdr:nvSpPr>
        <xdr:cNvPr id="93" name="CaixaDeTexto 92">
          <a:extLst>
            <a:ext uri="{FF2B5EF4-FFF2-40B4-BE49-F238E27FC236}">
              <a16:creationId xmlns:a16="http://schemas.microsoft.com/office/drawing/2014/main" id="{00000000-0008-0000-0500-00005D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0</xdr:col>
      <xdr:colOff>0</xdr:colOff>
      <xdr:row>6</xdr:row>
      <xdr:rowOff>0</xdr:rowOff>
    </xdr:from>
    <xdr:to>
      <xdr:col>0</xdr:col>
      <xdr:colOff>0</xdr:colOff>
      <xdr:row>14</xdr:row>
      <xdr:rowOff>3000375</xdr:rowOff>
    </xdr:to>
    <xdr:grpSp>
      <xdr:nvGrpSpPr>
        <xdr:cNvPr id="3" name="Agrupar 2">
          <a:extLst>
            <a:ext uri="{FF2B5EF4-FFF2-40B4-BE49-F238E27FC236}">
              <a16:creationId xmlns:a16="http://schemas.microsoft.com/office/drawing/2014/main" id="{00000000-0008-0000-0500-000003000000}"/>
            </a:ext>
          </a:extLst>
        </xdr:cNvPr>
        <xdr:cNvGrpSpPr/>
      </xdr:nvGrpSpPr>
      <xdr:grpSpPr>
        <a:xfrm>
          <a:off x="0" y="1143000"/>
          <a:ext cx="0" cy="5715000"/>
          <a:chOff x="0" y="1143000"/>
          <a:chExt cx="1828800" cy="5715000"/>
        </a:xfrm>
      </xdr:grpSpPr>
      <xdr:sp macro="" textlink="Disciplinas!$F$11">
        <xdr:nvSpPr>
          <xdr:cNvPr id="125" name="Retângulo 124">
            <a:hlinkClick xmlns:r="http://schemas.openxmlformats.org/officeDocument/2006/relationships" r:id="rId1"/>
            <a:extLst>
              <a:ext uri="{FF2B5EF4-FFF2-40B4-BE49-F238E27FC236}">
                <a16:creationId xmlns:a16="http://schemas.microsoft.com/office/drawing/2014/main" id="{00000000-0008-0000-0500-00007D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LÍNGUA PORTUGUESA</a:t>
            </a:fld>
            <a:endParaRPr lang="pt-BR" sz="800" u="none">
              <a:solidFill>
                <a:sysClr val="windowText" lastClr="000000"/>
              </a:solidFill>
            </a:endParaRPr>
          </a:p>
        </xdr:txBody>
      </xdr:sp>
      <xdr:sp macro="" textlink="Disciplinas!$F$12">
        <xdr:nvSpPr>
          <xdr:cNvPr id="126" name="Retângulo 125">
            <a:hlinkClick xmlns:r="http://schemas.openxmlformats.org/officeDocument/2006/relationships" r:id="rId2"/>
            <a:extLst>
              <a:ext uri="{FF2B5EF4-FFF2-40B4-BE49-F238E27FC236}">
                <a16:creationId xmlns:a16="http://schemas.microsoft.com/office/drawing/2014/main" id="{00000000-0008-0000-0500-00007E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127" name="Retângulo 126">
            <a:hlinkClick xmlns:r="http://schemas.openxmlformats.org/officeDocument/2006/relationships" r:id="rId3"/>
            <a:extLst>
              <a:ext uri="{FF2B5EF4-FFF2-40B4-BE49-F238E27FC236}">
                <a16:creationId xmlns:a16="http://schemas.microsoft.com/office/drawing/2014/main" id="{00000000-0008-0000-0500-00007F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a:t>
            </a:fld>
            <a:endParaRPr lang="pt-BR" sz="800" u="none">
              <a:solidFill>
                <a:schemeClr val="bg1">
                  <a:lumMod val="65000"/>
                </a:schemeClr>
              </a:solidFill>
            </a:endParaRPr>
          </a:p>
        </xdr:txBody>
      </xdr:sp>
      <xdr:sp macro="" textlink="Disciplinas!$F$14">
        <xdr:nvSpPr>
          <xdr:cNvPr id="128" name="Retângulo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29" name="Retângulo 128">
            <a:hlinkClick xmlns:r="http://schemas.openxmlformats.org/officeDocument/2006/relationships" r:id="rId5"/>
            <a:extLst>
              <a:ext uri="{FF2B5EF4-FFF2-40B4-BE49-F238E27FC236}">
                <a16:creationId xmlns:a16="http://schemas.microsoft.com/office/drawing/2014/main" id="{00000000-0008-0000-0500-000081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0" name="Retângulo 129">
            <a:hlinkClick xmlns:r="http://schemas.openxmlformats.org/officeDocument/2006/relationships" r:id="rId6"/>
            <a:extLst>
              <a:ext uri="{FF2B5EF4-FFF2-40B4-BE49-F238E27FC236}">
                <a16:creationId xmlns:a16="http://schemas.microsoft.com/office/drawing/2014/main" id="{00000000-0008-0000-0500-000082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1" name="Retângulo 130">
            <a:hlinkClick xmlns:r="http://schemas.openxmlformats.org/officeDocument/2006/relationships" r:id="rId7"/>
            <a:extLst>
              <a:ext uri="{FF2B5EF4-FFF2-40B4-BE49-F238E27FC236}">
                <a16:creationId xmlns:a16="http://schemas.microsoft.com/office/drawing/2014/main" id="{00000000-0008-0000-0500-000083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2" name="Retângulo 131">
            <a:hlinkClick xmlns:r="http://schemas.openxmlformats.org/officeDocument/2006/relationships" r:id="rId8"/>
            <a:extLst>
              <a:ext uri="{FF2B5EF4-FFF2-40B4-BE49-F238E27FC236}">
                <a16:creationId xmlns:a16="http://schemas.microsoft.com/office/drawing/2014/main" id="{00000000-0008-0000-0500-000084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3" name="Retângulo 132">
            <a:hlinkClick xmlns:r="http://schemas.openxmlformats.org/officeDocument/2006/relationships" r:id="rId9"/>
            <a:extLst>
              <a:ext uri="{FF2B5EF4-FFF2-40B4-BE49-F238E27FC236}">
                <a16:creationId xmlns:a16="http://schemas.microsoft.com/office/drawing/2014/main" id="{00000000-0008-0000-0500-000085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4" name="Retângulo 133">
            <a:hlinkClick xmlns:r="http://schemas.openxmlformats.org/officeDocument/2006/relationships" r:id="rId10"/>
            <a:extLst>
              <a:ext uri="{FF2B5EF4-FFF2-40B4-BE49-F238E27FC236}">
                <a16:creationId xmlns:a16="http://schemas.microsoft.com/office/drawing/2014/main" id="{00000000-0008-0000-0500-000086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5" name="Retângulo 134">
            <a:hlinkClick xmlns:r="http://schemas.openxmlformats.org/officeDocument/2006/relationships" r:id="rId11"/>
            <a:extLst>
              <a:ext uri="{FF2B5EF4-FFF2-40B4-BE49-F238E27FC236}">
                <a16:creationId xmlns:a16="http://schemas.microsoft.com/office/drawing/2014/main" id="{00000000-0008-0000-0500-000087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6" name="Retângulo 135">
            <a:hlinkClick xmlns:r="http://schemas.openxmlformats.org/officeDocument/2006/relationships" r:id="rId12"/>
            <a:extLst>
              <a:ext uri="{FF2B5EF4-FFF2-40B4-BE49-F238E27FC236}">
                <a16:creationId xmlns:a16="http://schemas.microsoft.com/office/drawing/2014/main" id="{00000000-0008-0000-0500-000088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7" name="Retângulo 136">
            <a:hlinkClick xmlns:r="http://schemas.openxmlformats.org/officeDocument/2006/relationships" r:id="rId13"/>
            <a:extLst>
              <a:ext uri="{FF2B5EF4-FFF2-40B4-BE49-F238E27FC236}">
                <a16:creationId xmlns:a16="http://schemas.microsoft.com/office/drawing/2014/main" id="{00000000-0008-0000-0500-000089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38" name="Retângulo 137">
            <a:hlinkClick xmlns:r="http://schemas.openxmlformats.org/officeDocument/2006/relationships" r:id="rId14"/>
            <a:extLst>
              <a:ext uri="{FF2B5EF4-FFF2-40B4-BE49-F238E27FC236}">
                <a16:creationId xmlns:a16="http://schemas.microsoft.com/office/drawing/2014/main" id="{00000000-0008-0000-0500-00008A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39" name="Retângulo 138">
            <a:hlinkClick xmlns:r="http://schemas.openxmlformats.org/officeDocument/2006/relationships" r:id="rId15"/>
            <a:extLst>
              <a:ext uri="{FF2B5EF4-FFF2-40B4-BE49-F238E27FC236}">
                <a16:creationId xmlns:a16="http://schemas.microsoft.com/office/drawing/2014/main" id="{00000000-0008-0000-0500-00008B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0" name="Retângulo 139">
            <a:hlinkClick xmlns:r="http://schemas.openxmlformats.org/officeDocument/2006/relationships" r:id="rId16"/>
            <a:extLst>
              <a:ext uri="{FF2B5EF4-FFF2-40B4-BE49-F238E27FC236}">
                <a16:creationId xmlns:a16="http://schemas.microsoft.com/office/drawing/2014/main" id="{00000000-0008-0000-0500-00008C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1" name="Retângulo 140">
            <a:hlinkClick xmlns:r="http://schemas.openxmlformats.org/officeDocument/2006/relationships" r:id="rId17"/>
            <a:extLst>
              <a:ext uri="{FF2B5EF4-FFF2-40B4-BE49-F238E27FC236}">
                <a16:creationId xmlns:a16="http://schemas.microsoft.com/office/drawing/2014/main" id="{00000000-0008-0000-0500-00008D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2" name="Retângulo 141">
            <a:hlinkClick xmlns:r="http://schemas.openxmlformats.org/officeDocument/2006/relationships" r:id="rId18"/>
            <a:extLst>
              <a:ext uri="{FF2B5EF4-FFF2-40B4-BE49-F238E27FC236}">
                <a16:creationId xmlns:a16="http://schemas.microsoft.com/office/drawing/2014/main" id="{00000000-0008-0000-0500-00008E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3" name="Retângulo 142">
            <a:hlinkClick xmlns:r="http://schemas.openxmlformats.org/officeDocument/2006/relationships" r:id="rId19"/>
            <a:extLst>
              <a:ext uri="{FF2B5EF4-FFF2-40B4-BE49-F238E27FC236}">
                <a16:creationId xmlns:a16="http://schemas.microsoft.com/office/drawing/2014/main" id="{00000000-0008-0000-0500-00008F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4" name="Retângulo 143">
            <a:hlinkClick xmlns:r="http://schemas.openxmlformats.org/officeDocument/2006/relationships" r:id="rId20"/>
            <a:extLst>
              <a:ext uri="{FF2B5EF4-FFF2-40B4-BE49-F238E27FC236}">
                <a16:creationId xmlns:a16="http://schemas.microsoft.com/office/drawing/2014/main" id="{00000000-0008-0000-0500-000090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5" name="Retângulo 144">
            <a:hlinkClick xmlns:r="http://schemas.openxmlformats.org/officeDocument/2006/relationships" r:id="rId21"/>
            <a:extLst>
              <a:ext uri="{FF2B5EF4-FFF2-40B4-BE49-F238E27FC236}">
                <a16:creationId xmlns:a16="http://schemas.microsoft.com/office/drawing/2014/main" id="{00000000-0008-0000-0500-000091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6" name="Retângulo 145">
            <a:hlinkClick xmlns:r="http://schemas.openxmlformats.org/officeDocument/2006/relationships" r:id="rId22"/>
            <a:extLst>
              <a:ext uri="{FF2B5EF4-FFF2-40B4-BE49-F238E27FC236}">
                <a16:creationId xmlns:a16="http://schemas.microsoft.com/office/drawing/2014/main" id="{00000000-0008-0000-0500-000092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7" name="Retângulo 146">
            <a:hlinkClick xmlns:r="http://schemas.openxmlformats.org/officeDocument/2006/relationships" r:id="rId23"/>
            <a:extLst>
              <a:ext uri="{FF2B5EF4-FFF2-40B4-BE49-F238E27FC236}">
                <a16:creationId xmlns:a16="http://schemas.microsoft.com/office/drawing/2014/main" id="{00000000-0008-0000-0500-000093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48" name="Retângulo 147">
            <a:hlinkClick xmlns:r="http://schemas.openxmlformats.org/officeDocument/2006/relationships" r:id="rId24"/>
            <a:extLst>
              <a:ext uri="{FF2B5EF4-FFF2-40B4-BE49-F238E27FC236}">
                <a16:creationId xmlns:a16="http://schemas.microsoft.com/office/drawing/2014/main" id="{00000000-0008-0000-0500-000094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49" name="Retângulo 148">
            <a:hlinkClick xmlns:r="http://schemas.openxmlformats.org/officeDocument/2006/relationships" r:id="rId25"/>
            <a:extLst>
              <a:ext uri="{FF2B5EF4-FFF2-40B4-BE49-F238E27FC236}">
                <a16:creationId xmlns:a16="http://schemas.microsoft.com/office/drawing/2014/main" id="{00000000-0008-0000-0500-000095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0" name="Retângulo 149">
            <a:hlinkClick xmlns:r="http://schemas.openxmlformats.org/officeDocument/2006/relationships" r:id="rId26"/>
            <a:extLst>
              <a:ext uri="{FF2B5EF4-FFF2-40B4-BE49-F238E27FC236}">
                <a16:creationId xmlns:a16="http://schemas.microsoft.com/office/drawing/2014/main" id="{00000000-0008-0000-0500-000096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1" name="Retângulo 150">
            <a:hlinkClick xmlns:r="http://schemas.openxmlformats.org/officeDocument/2006/relationships" r:id="rId27"/>
            <a:extLst>
              <a:ext uri="{FF2B5EF4-FFF2-40B4-BE49-F238E27FC236}">
                <a16:creationId xmlns:a16="http://schemas.microsoft.com/office/drawing/2014/main" id="{00000000-0008-0000-0500-000097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2" name="Retângulo 151">
            <a:hlinkClick xmlns:r="http://schemas.openxmlformats.org/officeDocument/2006/relationships" r:id="rId28"/>
            <a:extLst>
              <a:ext uri="{FF2B5EF4-FFF2-40B4-BE49-F238E27FC236}">
                <a16:creationId xmlns:a16="http://schemas.microsoft.com/office/drawing/2014/main" id="{00000000-0008-0000-0500-000098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3" name="Retângulo 152">
            <a:hlinkClick xmlns:r="http://schemas.openxmlformats.org/officeDocument/2006/relationships" r:id="rId29"/>
            <a:extLst>
              <a:ext uri="{FF2B5EF4-FFF2-40B4-BE49-F238E27FC236}">
                <a16:creationId xmlns:a16="http://schemas.microsoft.com/office/drawing/2014/main" id="{00000000-0008-0000-0500-000099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4" name="Retângulo 153">
            <a:hlinkClick xmlns:r="http://schemas.openxmlformats.org/officeDocument/2006/relationships" r:id="rId30"/>
            <a:extLst>
              <a:ext uri="{FF2B5EF4-FFF2-40B4-BE49-F238E27FC236}">
                <a16:creationId xmlns:a16="http://schemas.microsoft.com/office/drawing/2014/main" id="{00000000-0008-0000-0500-00009A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14</xdr:row>
      <xdr:rowOff>3000375</xdr:rowOff>
    </xdr:to>
    <xdr:grpSp>
      <xdr:nvGrpSpPr>
        <xdr:cNvPr id="2" name="Agrupar 1">
          <a:extLst>
            <a:ext uri="{FF2B5EF4-FFF2-40B4-BE49-F238E27FC236}">
              <a16:creationId xmlns:a16="http://schemas.microsoft.com/office/drawing/2014/main" id="{00000000-0008-0000-0500-000002000000}"/>
            </a:ext>
          </a:extLst>
        </xdr:cNvPr>
        <xdr:cNvGrpSpPr/>
      </xdr:nvGrpSpPr>
      <xdr:grpSpPr>
        <a:xfrm>
          <a:off x="0" y="1143000"/>
          <a:ext cx="1828800" cy="5715000"/>
          <a:chOff x="0" y="1143000"/>
          <a:chExt cx="1828800" cy="5715000"/>
        </a:xfrm>
      </xdr:grpSpPr>
      <xdr:sp macro="" textlink="Disciplinas!$F$11">
        <xdr:nvSpPr>
          <xdr:cNvPr id="171" name="Retângulo 170">
            <a:hlinkClick xmlns:r="http://schemas.openxmlformats.org/officeDocument/2006/relationships" r:id="rId1"/>
            <a:extLst>
              <a:ext uri="{FF2B5EF4-FFF2-40B4-BE49-F238E27FC236}">
                <a16:creationId xmlns:a16="http://schemas.microsoft.com/office/drawing/2014/main" id="{00000000-0008-0000-0500-0000AB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LÍNGUA PORTUGUESA</a:t>
            </a:fld>
            <a:endParaRPr lang="pt-BR" sz="800" u="none">
              <a:solidFill>
                <a:sysClr val="windowText" lastClr="000000"/>
              </a:solidFill>
            </a:endParaRPr>
          </a:p>
        </xdr:txBody>
      </xdr:sp>
      <xdr:sp macro="" textlink="Disciplinas!$F$12">
        <xdr:nvSpPr>
          <xdr:cNvPr id="172" name="Retângulo 171">
            <a:hlinkClick xmlns:r="http://schemas.openxmlformats.org/officeDocument/2006/relationships" r:id="rId2"/>
            <a:extLst>
              <a:ext uri="{FF2B5EF4-FFF2-40B4-BE49-F238E27FC236}">
                <a16:creationId xmlns:a16="http://schemas.microsoft.com/office/drawing/2014/main" id="{00000000-0008-0000-0500-0000AC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173" name="Retângulo 172">
            <a:hlinkClick xmlns:r="http://schemas.openxmlformats.org/officeDocument/2006/relationships" r:id="rId3"/>
            <a:extLst>
              <a:ext uri="{FF2B5EF4-FFF2-40B4-BE49-F238E27FC236}">
                <a16:creationId xmlns:a16="http://schemas.microsoft.com/office/drawing/2014/main" id="{00000000-0008-0000-0500-0000AD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a:t>
            </a:fld>
            <a:endParaRPr lang="pt-BR" sz="800" u="none">
              <a:solidFill>
                <a:schemeClr val="bg1">
                  <a:lumMod val="65000"/>
                </a:schemeClr>
              </a:solidFill>
            </a:endParaRPr>
          </a:p>
        </xdr:txBody>
      </xdr:sp>
      <xdr:sp macro="" textlink="Disciplinas!$F$14">
        <xdr:nvSpPr>
          <xdr:cNvPr id="174" name="Retângulo 173">
            <a:hlinkClick xmlns:r="http://schemas.openxmlformats.org/officeDocument/2006/relationships" r:id="rId4"/>
            <a:extLst>
              <a:ext uri="{FF2B5EF4-FFF2-40B4-BE49-F238E27FC236}">
                <a16:creationId xmlns:a16="http://schemas.microsoft.com/office/drawing/2014/main" id="{00000000-0008-0000-0500-0000AE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75" name="Retângulo 174">
            <a:hlinkClick xmlns:r="http://schemas.openxmlformats.org/officeDocument/2006/relationships" r:id="rId5"/>
            <a:extLst>
              <a:ext uri="{FF2B5EF4-FFF2-40B4-BE49-F238E27FC236}">
                <a16:creationId xmlns:a16="http://schemas.microsoft.com/office/drawing/2014/main" id="{00000000-0008-0000-0500-0000AF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6" name="Retângulo 175">
            <a:hlinkClick xmlns:r="http://schemas.openxmlformats.org/officeDocument/2006/relationships" r:id="rId6"/>
            <a:extLst>
              <a:ext uri="{FF2B5EF4-FFF2-40B4-BE49-F238E27FC236}">
                <a16:creationId xmlns:a16="http://schemas.microsoft.com/office/drawing/2014/main" id="{00000000-0008-0000-0500-0000B0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7" name="Retângulo 176">
            <a:hlinkClick xmlns:r="http://schemas.openxmlformats.org/officeDocument/2006/relationships" r:id="rId7"/>
            <a:extLst>
              <a:ext uri="{FF2B5EF4-FFF2-40B4-BE49-F238E27FC236}">
                <a16:creationId xmlns:a16="http://schemas.microsoft.com/office/drawing/2014/main" id="{00000000-0008-0000-0500-0000B1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8" name="Retângulo 177">
            <a:hlinkClick xmlns:r="http://schemas.openxmlformats.org/officeDocument/2006/relationships" r:id="rId8"/>
            <a:extLst>
              <a:ext uri="{FF2B5EF4-FFF2-40B4-BE49-F238E27FC236}">
                <a16:creationId xmlns:a16="http://schemas.microsoft.com/office/drawing/2014/main" id="{00000000-0008-0000-0500-0000B2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9" name="Retângulo 178">
            <a:hlinkClick xmlns:r="http://schemas.openxmlformats.org/officeDocument/2006/relationships" r:id="rId9"/>
            <a:extLst>
              <a:ext uri="{FF2B5EF4-FFF2-40B4-BE49-F238E27FC236}">
                <a16:creationId xmlns:a16="http://schemas.microsoft.com/office/drawing/2014/main" id="{00000000-0008-0000-0500-0000B3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80" name="Retângulo 179">
            <a:hlinkClick xmlns:r="http://schemas.openxmlformats.org/officeDocument/2006/relationships" r:id="rId10"/>
            <a:extLst>
              <a:ext uri="{FF2B5EF4-FFF2-40B4-BE49-F238E27FC236}">
                <a16:creationId xmlns:a16="http://schemas.microsoft.com/office/drawing/2014/main" id="{00000000-0008-0000-0500-0000B4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81" name="Retângulo 180">
            <a:hlinkClick xmlns:r="http://schemas.openxmlformats.org/officeDocument/2006/relationships" r:id="rId11"/>
            <a:extLst>
              <a:ext uri="{FF2B5EF4-FFF2-40B4-BE49-F238E27FC236}">
                <a16:creationId xmlns:a16="http://schemas.microsoft.com/office/drawing/2014/main" id="{00000000-0008-0000-0500-0000B5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82" name="Retângulo 181">
            <a:hlinkClick xmlns:r="http://schemas.openxmlformats.org/officeDocument/2006/relationships" r:id="rId12"/>
            <a:extLst>
              <a:ext uri="{FF2B5EF4-FFF2-40B4-BE49-F238E27FC236}">
                <a16:creationId xmlns:a16="http://schemas.microsoft.com/office/drawing/2014/main" id="{00000000-0008-0000-0500-0000B6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83" name="Retângulo 182">
            <a:hlinkClick xmlns:r="http://schemas.openxmlformats.org/officeDocument/2006/relationships" r:id="rId13"/>
            <a:extLst>
              <a:ext uri="{FF2B5EF4-FFF2-40B4-BE49-F238E27FC236}">
                <a16:creationId xmlns:a16="http://schemas.microsoft.com/office/drawing/2014/main" id="{00000000-0008-0000-0500-0000B7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84" name="Retângulo 183">
            <a:hlinkClick xmlns:r="http://schemas.openxmlformats.org/officeDocument/2006/relationships" r:id="rId14"/>
            <a:extLst>
              <a:ext uri="{FF2B5EF4-FFF2-40B4-BE49-F238E27FC236}">
                <a16:creationId xmlns:a16="http://schemas.microsoft.com/office/drawing/2014/main" id="{00000000-0008-0000-0500-0000B8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5" name="Retângulo 184">
            <a:hlinkClick xmlns:r="http://schemas.openxmlformats.org/officeDocument/2006/relationships" r:id="rId15"/>
            <a:extLst>
              <a:ext uri="{FF2B5EF4-FFF2-40B4-BE49-F238E27FC236}">
                <a16:creationId xmlns:a16="http://schemas.microsoft.com/office/drawing/2014/main" id="{00000000-0008-0000-0500-0000B9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6" name="Retângulo 185">
            <a:hlinkClick xmlns:r="http://schemas.openxmlformats.org/officeDocument/2006/relationships" r:id="rId16"/>
            <a:extLst>
              <a:ext uri="{FF2B5EF4-FFF2-40B4-BE49-F238E27FC236}">
                <a16:creationId xmlns:a16="http://schemas.microsoft.com/office/drawing/2014/main" id="{00000000-0008-0000-0500-0000BA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7" name="Retângulo 186">
            <a:hlinkClick xmlns:r="http://schemas.openxmlformats.org/officeDocument/2006/relationships" r:id="rId17"/>
            <a:extLst>
              <a:ext uri="{FF2B5EF4-FFF2-40B4-BE49-F238E27FC236}">
                <a16:creationId xmlns:a16="http://schemas.microsoft.com/office/drawing/2014/main" id="{00000000-0008-0000-0500-0000BB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8" name="Retângulo 187">
            <a:hlinkClick xmlns:r="http://schemas.openxmlformats.org/officeDocument/2006/relationships" r:id="rId18"/>
            <a:extLst>
              <a:ext uri="{FF2B5EF4-FFF2-40B4-BE49-F238E27FC236}">
                <a16:creationId xmlns:a16="http://schemas.microsoft.com/office/drawing/2014/main" id="{00000000-0008-0000-0500-0000BC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9" name="Retângulo 188">
            <a:hlinkClick xmlns:r="http://schemas.openxmlformats.org/officeDocument/2006/relationships" r:id="rId19"/>
            <a:extLst>
              <a:ext uri="{FF2B5EF4-FFF2-40B4-BE49-F238E27FC236}">
                <a16:creationId xmlns:a16="http://schemas.microsoft.com/office/drawing/2014/main" id="{00000000-0008-0000-0500-0000BD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90" name="Retângulo 189">
            <a:hlinkClick xmlns:r="http://schemas.openxmlformats.org/officeDocument/2006/relationships" r:id="rId20"/>
            <a:extLst>
              <a:ext uri="{FF2B5EF4-FFF2-40B4-BE49-F238E27FC236}">
                <a16:creationId xmlns:a16="http://schemas.microsoft.com/office/drawing/2014/main" id="{00000000-0008-0000-0500-0000BE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91" name="Retângulo 190">
            <a:hlinkClick xmlns:r="http://schemas.openxmlformats.org/officeDocument/2006/relationships" r:id="rId21"/>
            <a:extLst>
              <a:ext uri="{FF2B5EF4-FFF2-40B4-BE49-F238E27FC236}">
                <a16:creationId xmlns:a16="http://schemas.microsoft.com/office/drawing/2014/main" id="{00000000-0008-0000-0500-0000BF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92" name="Retângulo 191">
            <a:hlinkClick xmlns:r="http://schemas.openxmlformats.org/officeDocument/2006/relationships" r:id="rId22"/>
            <a:extLst>
              <a:ext uri="{FF2B5EF4-FFF2-40B4-BE49-F238E27FC236}">
                <a16:creationId xmlns:a16="http://schemas.microsoft.com/office/drawing/2014/main" id="{00000000-0008-0000-0500-0000C0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93" name="Retângulo 192">
            <a:hlinkClick xmlns:r="http://schemas.openxmlformats.org/officeDocument/2006/relationships" r:id="rId23"/>
            <a:extLst>
              <a:ext uri="{FF2B5EF4-FFF2-40B4-BE49-F238E27FC236}">
                <a16:creationId xmlns:a16="http://schemas.microsoft.com/office/drawing/2014/main" id="{00000000-0008-0000-0500-0000C1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94" name="Retângulo 193">
            <a:hlinkClick xmlns:r="http://schemas.openxmlformats.org/officeDocument/2006/relationships" r:id="rId24"/>
            <a:extLst>
              <a:ext uri="{FF2B5EF4-FFF2-40B4-BE49-F238E27FC236}">
                <a16:creationId xmlns:a16="http://schemas.microsoft.com/office/drawing/2014/main" id="{00000000-0008-0000-0500-0000C2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5" name="Retângulo 194">
            <a:hlinkClick xmlns:r="http://schemas.openxmlformats.org/officeDocument/2006/relationships" r:id="rId25"/>
            <a:extLst>
              <a:ext uri="{FF2B5EF4-FFF2-40B4-BE49-F238E27FC236}">
                <a16:creationId xmlns:a16="http://schemas.microsoft.com/office/drawing/2014/main" id="{00000000-0008-0000-0500-0000C3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6" name="Retângulo 195">
            <a:hlinkClick xmlns:r="http://schemas.openxmlformats.org/officeDocument/2006/relationships" r:id="rId26"/>
            <a:extLst>
              <a:ext uri="{FF2B5EF4-FFF2-40B4-BE49-F238E27FC236}">
                <a16:creationId xmlns:a16="http://schemas.microsoft.com/office/drawing/2014/main" id="{00000000-0008-0000-0500-0000C4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7" name="Retângulo 196">
            <a:hlinkClick xmlns:r="http://schemas.openxmlformats.org/officeDocument/2006/relationships" r:id="rId27"/>
            <a:extLst>
              <a:ext uri="{FF2B5EF4-FFF2-40B4-BE49-F238E27FC236}">
                <a16:creationId xmlns:a16="http://schemas.microsoft.com/office/drawing/2014/main" id="{00000000-0008-0000-0500-0000C5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8" name="Retângulo 197">
            <a:hlinkClick xmlns:r="http://schemas.openxmlformats.org/officeDocument/2006/relationships" r:id="rId28"/>
            <a:extLst>
              <a:ext uri="{FF2B5EF4-FFF2-40B4-BE49-F238E27FC236}">
                <a16:creationId xmlns:a16="http://schemas.microsoft.com/office/drawing/2014/main" id="{00000000-0008-0000-0500-0000C6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9" name="Retângulo 198">
            <a:hlinkClick xmlns:r="http://schemas.openxmlformats.org/officeDocument/2006/relationships" r:id="rId29"/>
            <a:extLst>
              <a:ext uri="{FF2B5EF4-FFF2-40B4-BE49-F238E27FC236}">
                <a16:creationId xmlns:a16="http://schemas.microsoft.com/office/drawing/2014/main" id="{00000000-0008-0000-0500-0000C7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200" name="Retângulo 199">
            <a:hlinkClick xmlns:r="http://schemas.openxmlformats.org/officeDocument/2006/relationships" r:id="rId30"/>
            <a:extLst>
              <a:ext uri="{FF2B5EF4-FFF2-40B4-BE49-F238E27FC236}">
                <a16:creationId xmlns:a16="http://schemas.microsoft.com/office/drawing/2014/main" id="{00000000-0008-0000-0500-0000C8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1</xdr:col>
      <xdr:colOff>0</xdr:colOff>
      <xdr:row>0</xdr:row>
      <xdr:rowOff>38100</xdr:rowOff>
    </xdr:from>
    <xdr:to>
      <xdr:col>5</xdr:col>
      <xdr:colOff>603339</xdr:colOff>
      <xdr:row>3</xdr:row>
      <xdr:rowOff>164680</xdr:rowOff>
    </xdr:to>
    <xdr:pic>
      <xdr:nvPicPr>
        <xdr:cNvPr id="95" name="Imagem 94">
          <a:hlinkClick xmlns:r="http://schemas.openxmlformats.org/officeDocument/2006/relationships" r:id="rId31"/>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6" name="Retângulo 95">
          <a:extLst>
            <a:ext uri="{FF2B5EF4-FFF2-40B4-BE49-F238E27FC236}">
              <a16:creationId xmlns:a16="http://schemas.microsoft.com/office/drawing/2014/main" id="{00000000-0008-0000-0500-00006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7" name="Agrupar 96">
          <a:extLst>
            <a:ext uri="{FF2B5EF4-FFF2-40B4-BE49-F238E27FC236}">
              <a16:creationId xmlns:a16="http://schemas.microsoft.com/office/drawing/2014/main" id="{00000000-0008-0000-0500-000061000000}"/>
            </a:ext>
          </a:extLst>
        </xdr:cNvPr>
        <xdr:cNvGrpSpPr/>
      </xdr:nvGrpSpPr>
      <xdr:grpSpPr>
        <a:xfrm>
          <a:off x="3771600" y="762000"/>
          <a:ext cx="5258400" cy="381000"/>
          <a:chOff x="3771600" y="762000"/>
          <a:chExt cx="5258400" cy="381000"/>
        </a:xfrm>
      </xdr:grpSpPr>
      <xdr:sp macro="" textlink="">
        <xdr:nvSpPr>
          <xdr:cNvPr id="98" name="Retângulo 97">
            <a:hlinkClick xmlns:r="http://schemas.openxmlformats.org/officeDocument/2006/relationships" r:id="rId33"/>
            <a:extLst>
              <a:ext uri="{FF2B5EF4-FFF2-40B4-BE49-F238E27FC236}">
                <a16:creationId xmlns:a16="http://schemas.microsoft.com/office/drawing/2014/main" id="{00000000-0008-0000-0500-00006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99" name="Retângulo 98">
            <a:hlinkClick xmlns:r="http://schemas.openxmlformats.org/officeDocument/2006/relationships" r:id="rId34"/>
            <a:extLst>
              <a:ext uri="{FF2B5EF4-FFF2-40B4-BE49-F238E27FC236}">
                <a16:creationId xmlns:a16="http://schemas.microsoft.com/office/drawing/2014/main" id="{00000000-0008-0000-0500-00006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0" name="Retângulo 99">
            <a:hlinkClick xmlns:r="http://schemas.openxmlformats.org/officeDocument/2006/relationships" r:id="rId35"/>
            <a:extLst>
              <a:ext uri="{FF2B5EF4-FFF2-40B4-BE49-F238E27FC236}">
                <a16:creationId xmlns:a16="http://schemas.microsoft.com/office/drawing/2014/main" id="{00000000-0008-0000-0500-00006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1" name="Agrupar 100">
            <a:hlinkClick xmlns:r="http://schemas.openxmlformats.org/officeDocument/2006/relationships" r:id="rId31"/>
            <a:extLst>
              <a:ext uri="{FF2B5EF4-FFF2-40B4-BE49-F238E27FC236}">
                <a16:creationId xmlns:a16="http://schemas.microsoft.com/office/drawing/2014/main" id="{00000000-0008-0000-0500-000065000000}"/>
              </a:ext>
            </a:extLst>
          </xdr:cNvPr>
          <xdr:cNvGrpSpPr/>
        </xdr:nvGrpSpPr>
        <xdr:grpSpPr>
          <a:xfrm>
            <a:off x="3771600" y="762000"/>
            <a:ext cx="381600" cy="381000"/>
            <a:chOff x="4291799" y="685799"/>
            <a:chExt cx="381600" cy="381000"/>
          </a:xfrm>
        </xdr:grpSpPr>
        <xdr:sp macro="" textlink="">
          <xdr:nvSpPr>
            <xdr:cNvPr id="103" name="Retângulo 102">
              <a:extLst>
                <a:ext uri="{FF2B5EF4-FFF2-40B4-BE49-F238E27FC236}">
                  <a16:creationId xmlns:a16="http://schemas.microsoft.com/office/drawing/2014/main" id="{00000000-0008-0000-0500-00006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04" name="Agrupar 103">
              <a:extLst>
                <a:ext uri="{FF2B5EF4-FFF2-40B4-BE49-F238E27FC236}">
                  <a16:creationId xmlns:a16="http://schemas.microsoft.com/office/drawing/2014/main" id="{00000000-0008-0000-0500-000068000000}"/>
                </a:ext>
              </a:extLst>
            </xdr:cNvPr>
            <xdr:cNvGrpSpPr/>
          </xdr:nvGrpSpPr>
          <xdr:grpSpPr>
            <a:xfrm>
              <a:off x="4356599" y="750299"/>
              <a:ext cx="252000" cy="252000"/>
              <a:chOff x="5486400" y="2819400"/>
              <a:chExt cx="1219200" cy="1219200"/>
            </a:xfrm>
            <a:solidFill>
              <a:schemeClr val="bg1"/>
            </a:solidFill>
          </xdr:grpSpPr>
          <xdr:sp macro="" textlink="">
            <xdr:nvSpPr>
              <xdr:cNvPr id="105" name="Triângulo isósceles 104">
                <a:extLst>
                  <a:ext uri="{FF2B5EF4-FFF2-40B4-BE49-F238E27FC236}">
                    <a16:creationId xmlns:a16="http://schemas.microsoft.com/office/drawing/2014/main" id="{00000000-0008-0000-0500-00006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06" name="Agrupar 105">
                <a:extLst>
                  <a:ext uri="{FF2B5EF4-FFF2-40B4-BE49-F238E27FC236}">
                    <a16:creationId xmlns:a16="http://schemas.microsoft.com/office/drawing/2014/main" id="{00000000-0008-0000-0500-00006A000000}"/>
                  </a:ext>
                </a:extLst>
              </xdr:cNvPr>
              <xdr:cNvGrpSpPr/>
            </xdr:nvGrpSpPr>
            <xdr:grpSpPr>
              <a:xfrm>
                <a:off x="5662613" y="3425824"/>
                <a:ext cx="866775" cy="612776"/>
                <a:chOff x="5667375" y="3425824"/>
                <a:chExt cx="866775" cy="612776"/>
              </a:xfrm>
              <a:grpFill/>
            </xdr:grpSpPr>
            <xdr:sp macro="" textlink="">
              <xdr:nvSpPr>
                <xdr:cNvPr id="107" name="Retângulo 106">
                  <a:extLst>
                    <a:ext uri="{FF2B5EF4-FFF2-40B4-BE49-F238E27FC236}">
                      <a16:creationId xmlns:a16="http://schemas.microsoft.com/office/drawing/2014/main" id="{00000000-0008-0000-0500-00006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8" name="Retângulo 107">
                  <a:extLst>
                    <a:ext uri="{FF2B5EF4-FFF2-40B4-BE49-F238E27FC236}">
                      <a16:creationId xmlns:a16="http://schemas.microsoft.com/office/drawing/2014/main" id="{00000000-0008-0000-0500-00006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9" name="Retângulo 108">
                  <a:extLst>
                    <a:ext uri="{FF2B5EF4-FFF2-40B4-BE49-F238E27FC236}">
                      <a16:creationId xmlns:a16="http://schemas.microsoft.com/office/drawing/2014/main" id="{00000000-0008-0000-0500-00006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2" name="Retângulo 101">
            <a:hlinkClick xmlns:r="http://schemas.openxmlformats.org/officeDocument/2006/relationships" r:id="rId36"/>
            <a:extLst>
              <a:ext uri="{FF2B5EF4-FFF2-40B4-BE49-F238E27FC236}">
                <a16:creationId xmlns:a16="http://schemas.microsoft.com/office/drawing/2014/main" id="{00000000-0008-0000-0500-00006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17</xdr:row>
      <xdr:rowOff>428625</xdr:rowOff>
    </xdr:to>
    <xdr:grpSp>
      <xdr:nvGrpSpPr>
        <xdr:cNvPr id="18" name="Agrupar 17">
          <a:extLst>
            <a:ext uri="{FF2B5EF4-FFF2-40B4-BE49-F238E27FC236}">
              <a16:creationId xmlns:a16="http://schemas.microsoft.com/office/drawing/2014/main" id="{00000000-0008-0000-0600-000012000000}"/>
            </a:ext>
          </a:extLst>
        </xdr:cNvPr>
        <xdr:cNvGrpSpPr/>
      </xdr:nvGrpSpPr>
      <xdr:grpSpPr>
        <a:xfrm>
          <a:off x="0" y="1143000"/>
          <a:ext cx="0" cy="5715000"/>
          <a:chOff x="0" y="1143000"/>
          <a:chExt cx="1828800" cy="5715000"/>
        </a:xfrm>
      </xdr:grpSpPr>
      <xdr:sp macro="" textlink="Disciplinas!$F$11">
        <xdr:nvSpPr>
          <xdr:cNvPr id="105" name="Retângulo 104">
            <a:hlinkClick xmlns:r="http://schemas.openxmlformats.org/officeDocument/2006/relationships" r:id="rId1"/>
            <a:extLst>
              <a:ext uri="{FF2B5EF4-FFF2-40B4-BE49-F238E27FC236}">
                <a16:creationId xmlns:a16="http://schemas.microsoft.com/office/drawing/2014/main" id="{00000000-0008-0000-0600-000069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06" name="Retângulo 105">
            <a:hlinkClick xmlns:r="http://schemas.openxmlformats.org/officeDocument/2006/relationships" r:id="rId2"/>
            <a:extLst>
              <a:ext uri="{FF2B5EF4-FFF2-40B4-BE49-F238E27FC236}">
                <a16:creationId xmlns:a16="http://schemas.microsoft.com/office/drawing/2014/main" id="{00000000-0008-0000-0600-00006A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RACIOCÍNIO LÓGICO</a:t>
            </a:fld>
            <a:endParaRPr lang="pt-BR" sz="800" u="none">
              <a:solidFill>
                <a:sysClr val="windowText" lastClr="000000"/>
              </a:solidFill>
            </a:endParaRPr>
          </a:p>
        </xdr:txBody>
      </xdr:sp>
      <xdr:sp macro="" textlink="Disciplinas!$F$13">
        <xdr:nvSpPr>
          <xdr:cNvPr id="107" name="Retângulo 106">
            <a:hlinkClick xmlns:r="http://schemas.openxmlformats.org/officeDocument/2006/relationships" r:id="rId3"/>
            <a:extLst>
              <a:ext uri="{FF2B5EF4-FFF2-40B4-BE49-F238E27FC236}">
                <a16:creationId xmlns:a16="http://schemas.microsoft.com/office/drawing/2014/main" id="{00000000-0008-0000-0600-00006B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a:t>
            </a:fld>
            <a:endParaRPr lang="pt-BR" sz="800" u="none">
              <a:solidFill>
                <a:schemeClr val="bg1">
                  <a:lumMod val="65000"/>
                </a:schemeClr>
              </a:solidFill>
            </a:endParaRPr>
          </a:p>
        </xdr:txBody>
      </xdr:sp>
      <xdr:sp macro="" textlink="Disciplinas!$F$14">
        <xdr:nvSpPr>
          <xdr:cNvPr id="108" name="Retângulo 107">
            <a:hlinkClick xmlns:r="http://schemas.openxmlformats.org/officeDocument/2006/relationships" r:id="rId4"/>
            <a:extLst>
              <a:ext uri="{FF2B5EF4-FFF2-40B4-BE49-F238E27FC236}">
                <a16:creationId xmlns:a16="http://schemas.microsoft.com/office/drawing/2014/main" id="{00000000-0008-0000-0600-00006C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09" name="Retângulo 108">
            <a:hlinkClick xmlns:r="http://schemas.openxmlformats.org/officeDocument/2006/relationships" r:id="rId5"/>
            <a:extLst>
              <a:ext uri="{FF2B5EF4-FFF2-40B4-BE49-F238E27FC236}">
                <a16:creationId xmlns:a16="http://schemas.microsoft.com/office/drawing/2014/main" id="{00000000-0008-0000-0600-00006D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10" name="Retângulo 109">
            <a:hlinkClick xmlns:r="http://schemas.openxmlformats.org/officeDocument/2006/relationships" r:id="rId6"/>
            <a:extLst>
              <a:ext uri="{FF2B5EF4-FFF2-40B4-BE49-F238E27FC236}">
                <a16:creationId xmlns:a16="http://schemas.microsoft.com/office/drawing/2014/main" id="{00000000-0008-0000-0600-00006E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11" name="Retângulo 110">
            <a:hlinkClick xmlns:r="http://schemas.openxmlformats.org/officeDocument/2006/relationships" r:id="rId7"/>
            <a:extLst>
              <a:ext uri="{FF2B5EF4-FFF2-40B4-BE49-F238E27FC236}">
                <a16:creationId xmlns:a16="http://schemas.microsoft.com/office/drawing/2014/main" id="{00000000-0008-0000-0600-00006F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12" name="Retângulo 111">
            <a:hlinkClick xmlns:r="http://schemas.openxmlformats.org/officeDocument/2006/relationships" r:id="rId8"/>
            <a:extLst>
              <a:ext uri="{FF2B5EF4-FFF2-40B4-BE49-F238E27FC236}">
                <a16:creationId xmlns:a16="http://schemas.microsoft.com/office/drawing/2014/main" id="{00000000-0008-0000-0600-000070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13" name="Retângulo 112">
            <a:hlinkClick xmlns:r="http://schemas.openxmlformats.org/officeDocument/2006/relationships" r:id="rId9"/>
            <a:extLst>
              <a:ext uri="{FF2B5EF4-FFF2-40B4-BE49-F238E27FC236}">
                <a16:creationId xmlns:a16="http://schemas.microsoft.com/office/drawing/2014/main" id="{00000000-0008-0000-0600-000071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14" name="Retângulo 113">
            <a:hlinkClick xmlns:r="http://schemas.openxmlformats.org/officeDocument/2006/relationships" r:id="rId10"/>
            <a:extLst>
              <a:ext uri="{FF2B5EF4-FFF2-40B4-BE49-F238E27FC236}">
                <a16:creationId xmlns:a16="http://schemas.microsoft.com/office/drawing/2014/main" id="{00000000-0008-0000-0600-000072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15" name="Retângulo 114">
            <a:hlinkClick xmlns:r="http://schemas.openxmlformats.org/officeDocument/2006/relationships" r:id="rId11"/>
            <a:extLst>
              <a:ext uri="{FF2B5EF4-FFF2-40B4-BE49-F238E27FC236}">
                <a16:creationId xmlns:a16="http://schemas.microsoft.com/office/drawing/2014/main" id="{00000000-0008-0000-0600-000073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16" name="Retângulo 115">
            <a:hlinkClick xmlns:r="http://schemas.openxmlformats.org/officeDocument/2006/relationships" r:id="rId12"/>
            <a:extLst>
              <a:ext uri="{FF2B5EF4-FFF2-40B4-BE49-F238E27FC236}">
                <a16:creationId xmlns:a16="http://schemas.microsoft.com/office/drawing/2014/main" id="{00000000-0008-0000-0600-000074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17" name="Retângulo 116">
            <a:hlinkClick xmlns:r="http://schemas.openxmlformats.org/officeDocument/2006/relationships" r:id="rId13"/>
            <a:extLst>
              <a:ext uri="{FF2B5EF4-FFF2-40B4-BE49-F238E27FC236}">
                <a16:creationId xmlns:a16="http://schemas.microsoft.com/office/drawing/2014/main" id="{00000000-0008-0000-0600-000075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18" name="Retângulo 117">
            <a:hlinkClick xmlns:r="http://schemas.openxmlformats.org/officeDocument/2006/relationships" r:id="rId14"/>
            <a:extLst>
              <a:ext uri="{FF2B5EF4-FFF2-40B4-BE49-F238E27FC236}">
                <a16:creationId xmlns:a16="http://schemas.microsoft.com/office/drawing/2014/main" id="{00000000-0008-0000-0600-000076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19" name="Retângulo 118">
            <a:hlinkClick xmlns:r="http://schemas.openxmlformats.org/officeDocument/2006/relationships" r:id="rId15"/>
            <a:extLst>
              <a:ext uri="{FF2B5EF4-FFF2-40B4-BE49-F238E27FC236}">
                <a16:creationId xmlns:a16="http://schemas.microsoft.com/office/drawing/2014/main" id="{00000000-0008-0000-0600-000077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20" name="Retângulo 119">
            <a:hlinkClick xmlns:r="http://schemas.openxmlformats.org/officeDocument/2006/relationships" r:id="rId16"/>
            <a:extLst>
              <a:ext uri="{FF2B5EF4-FFF2-40B4-BE49-F238E27FC236}">
                <a16:creationId xmlns:a16="http://schemas.microsoft.com/office/drawing/2014/main" id="{00000000-0008-0000-0600-000078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21" name="Retângulo 120">
            <a:hlinkClick xmlns:r="http://schemas.openxmlformats.org/officeDocument/2006/relationships" r:id="rId17"/>
            <a:extLst>
              <a:ext uri="{FF2B5EF4-FFF2-40B4-BE49-F238E27FC236}">
                <a16:creationId xmlns:a16="http://schemas.microsoft.com/office/drawing/2014/main" id="{00000000-0008-0000-0600-000079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22" name="Retângulo 121">
            <a:hlinkClick xmlns:r="http://schemas.openxmlformats.org/officeDocument/2006/relationships" r:id="rId18"/>
            <a:extLst>
              <a:ext uri="{FF2B5EF4-FFF2-40B4-BE49-F238E27FC236}">
                <a16:creationId xmlns:a16="http://schemas.microsoft.com/office/drawing/2014/main" id="{00000000-0008-0000-0600-00007A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23" name="Retângulo 122">
            <a:hlinkClick xmlns:r="http://schemas.openxmlformats.org/officeDocument/2006/relationships" r:id="rId19"/>
            <a:extLst>
              <a:ext uri="{FF2B5EF4-FFF2-40B4-BE49-F238E27FC236}">
                <a16:creationId xmlns:a16="http://schemas.microsoft.com/office/drawing/2014/main" id="{00000000-0008-0000-0600-00007B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24" name="Retângulo 123">
            <a:hlinkClick xmlns:r="http://schemas.openxmlformats.org/officeDocument/2006/relationships" r:id="rId20"/>
            <a:extLst>
              <a:ext uri="{FF2B5EF4-FFF2-40B4-BE49-F238E27FC236}">
                <a16:creationId xmlns:a16="http://schemas.microsoft.com/office/drawing/2014/main" id="{00000000-0008-0000-0600-00007C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25" name="Retângulo 124">
            <a:hlinkClick xmlns:r="http://schemas.openxmlformats.org/officeDocument/2006/relationships" r:id="rId21"/>
            <a:extLst>
              <a:ext uri="{FF2B5EF4-FFF2-40B4-BE49-F238E27FC236}">
                <a16:creationId xmlns:a16="http://schemas.microsoft.com/office/drawing/2014/main" id="{00000000-0008-0000-0600-00007D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26" name="Retângulo 125">
            <a:hlinkClick xmlns:r="http://schemas.openxmlformats.org/officeDocument/2006/relationships" r:id="rId22"/>
            <a:extLst>
              <a:ext uri="{FF2B5EF4-FFF2-40B4-BE49-F238E27FC236}">
                <a16:creationId xmlns:a16="http://schemas.microsoft.com/office/drawing/2014/main" id="{00000000-0008-0000-0600-00007E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27" name="Retângulo 126">
            <a:hlinkClick xmlns:r="http://schemas.openxmlformats.org/officeDocument/2006/relationships" r:id="rId23"/>
            <a:extLst>
              <a:ext uri="{FF2B5EF4-FFF2-40B4-BE49-F238E27FC236}">
                <a16:creationId xmlns:a16="http://schemas.microsoft.com/office/drawing/2014/main" id="{00000000-0008-0000-0600-00007F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28" name="Retângulo 127">
            <a:hlinkClick xmlns:r="http://schemas.openxmlformats.org/officeDocument/2006/relationships" r:id="rId24"/>
            <a:extLst>
              <a:ext uri="{FF2B5EF4-FFF2-40B4-BE49-F238E27FC236}">
                <a16:creationId xmlns:a16="http://schemas.microsoft.com/office/drawing/2014/main" id="{00000000-0008-0000-0600-000080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29" name="Retângulo 128">
            <a:hlinkClick xmlns:r="http://schemas.openxmlformats.org/officeDocument/2006/relationships" r:id="rId25"/>
            <a:extLst>
              <a:ext uri="{FF2B5EF4-FFF2-40B4-BE49-F238E27FC236}">
                <a16:creationId xmlns:a16="http://schemas.microsoft.com/office/drawing/2014/main" id="{00000000-0008-0000-0600-000081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30" name="Retângulo 129">
            <a:hlinkClick xmlns:r="http://schemas.openxmlformats.org/officeDocument/2006/relationships" r:id="rId26"/>
            <a:extLst>
              <a:ext uri="{FF2B5EF4-FFF2-40B4-BE49-F238E27FC236}">
                <a16:creationId xmlns:a16="http://schemas.microsoft.com/office/drawing/2014/main" id="{00000000-0008-0000-0600-000082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31" name="Retângulo 130">
            <a:hlinkClick xmlns:r="http://schemas.openxmlformats.org/officeDocument/2006/relationships" r:id="rId27"/>
            <a:extLst>
              <a:ext uri="{FF2B5EF4-FFF2-40B4-BE49-F238E27FC236}">
                <a16:creationId xmlns:a16="http://schemas.microsoft.com/office/drawing/2014/main" id="{00000000-0008-0000-0600-000083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32" name="Retângulo 131">
            <a:hlinkClick xmlns:r="http://schemas.openxmlformats.org/officeDocument/2006/relationships" r:id="rId28"/>
            <a:extLst>
              <a:ext uri="{FF2B5EF4-FFF2-40B4-BE49-F238E27FC236}">
                <a16:creationId xmlns:a16="http://schemas.microsoft.com/office/drawing/2014/main" id="{00000000-0008-0000-0600-000084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33" name="Retângulo 132">
            <a:hlinkClick xmlns:r="http://schemas.openxmlformats.org/officeDocument/2006/relationships" r:id="rId29"/>
            <a:extLst>
              <a:ext uri="{FF2B5EF4-FFF2-40B4-BE49-F238E27FC236}">
                <a16:creationId xmlns:a16="http://schemas.microsoft.com/office/drawing/2014/main" id="{00000000-0008-0000-0600-000085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34" name="Retângulo 133">
            <a:hlinkClick xmlns:r="http://schemas.openxmlformats.org/officeDocument/2006/relationships" r:id="rId30"/>
            <a:extLst>
              <a:ext uri="{FF2B5EF4-FFF2-40B4-BE49-F238E27FC236}">
                <a16:creationId xmlns:a16="http://schemas.microsoft.com/office/drawing/2014/main" id="{00000000-0008-0000-0600-000086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17</xdr:row>
      <xdr:rowOff>428625</xdr:rowOff>
    </xdr:to>
    <xdr:grpSp>
      <xdr:nvGrpSpPr>
        <xdr:cNvPr id="2" name="Agrupar 1">
          <a:extLst>
            <a:ext uri="{FF2B5EF4-FFF2-40B4-BE49-F238E27FC236}">
              <a16:creationId xmlns:a16="http://schemas.microsoft.com/office/drawing/2014/main" id="{00000000-0008-0000-0600-000002000000}"/>
            </a:ext>
          </a:extLst>
        </xdr:cNvPr>
        <xdr:cNvGrpSpPr/>
      </xdr:nvGrpSpPr>
      <xdr:grpSpPr>
        <a:xfrm>
          <a:off x="0" y="1143000"/>
          <a:ext cx="1828800" cy="5715000"/>
          <a:chOff x="0" y="1143000"/>
          <a:chExt cx="1828800" cy="5715000"/>
        </a:xfrm>
      </xdr:grpSpPr>
      <xdr:sp macro="" textlink="Disciplinas!$F$11">
        <xdr:nvSpPr>
          <xdr:cNvPr id="166" name="Retângulo 165">
            <a:hlinkClick xmlns:r="http://schemas.openxmlformats.org/officeDocument/2006/relationships" r:id="rId1"/>
            <a:extLst>
              <a:ext uri="{FF2B5EF4-FFF2-40B4-BE49-F238E27FC236}">
                <a16:creationId xmlns:a16="http://schemas.microsoft.com/office/drawing/2014/main" id="{00000000-0008-0000-0600-0000A6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67" name="Retângulo 166">
            <a:hlinkClick xmlns:r="http://schemas.openxmlformats.org/officeDocument/2006/relationships" r:id="rId2"/>
            <a:extLst>
              <a:ext uri="{FF2B5EF4-FFF2-40B4-BE49-F238E27FC236}">
                <a16:creationId xmlns:a16="http://schemas.microsoft.com/office/drawing/2014/main" id="{00000000-0008-0000-0600-0000A7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RACIOCÍNIO LÓGICO</a:t>
            </a:fld>
            <a:endParaRPr lang="pt-BR" sz="800" u="none">
              <a:solidFill>
                <a:sysClr val="windowText" lastClr="000000"/>
              </a:solidFill>
            </a:endParaRPr>
          </a:p>
        </xdr:txBody>
      </xdr:sp>
      <xdr:sp macro="" textlink="Disciplinas!$F$13">
        <xdr:nvSpPr>
          <xdr:cNvPr id="168" name="Retângulo 167">
            <a:hlinkClick xmlns:r="http://schemas.openxmlformats.org/officeDocument/2006/relationships" r:id="rId3"/>
            <a:extLst>
              <a:ext uri="{FF2B5EF4-FFF2-40B4-BE49-F238E27FC236}">
                <a16:creationId xmlns:a16="http://schemas.microsoft.com/office/drawing/2014/main" id="{00000000-0008-0000-0600-0000A8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a:t>
            </a:fld>
            <a:endParaRPr lang="pt-BR" sz="800" u="none">
              <a:solidFill>
                <a:schemeClr val="bg1">
                  <a:lumMod val="65000"/>
                </a:schemeClr>
              </a:solidFill>
            </a:endParaRPr>
          </a:p>
        </xdr:txBody>
      </xdr:sp>
      <xdr:sp macro="" textlink="Disciplinas!$F$14">
        <xdr:nvSpPr>
          <xdr:cNvPr id="169" name="Retângulo 168">
            <a:hlinkClick xmlns:r="http://schemas.openxmlformats.org/officeDocument/2006/relationships" r:id="rId4"/>
            <a:extLst>
              <a:ext uri="{FF2B5EF4-FFF2-40B4-BE49-F238E27FC236}">
                <a16:creationId xmlns:a16="http://schemas.microsoft.com/office/drawing/2014/main" id="{00000000-0008-0000-0600-0000A9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70" name="Retângulo 169">
            <a:hlinkClick xmlns:r="http://schemas.openxmlformats.org/officeDocument/2006/relationships" r:id="rId5"/>
            <a:extLst>
              <a:ext uri="{FF2B5EF4-FFF2-40B4-BE49-F238E27FC236}">
                <a16:creationId xmlns:a16="http://schemas.microsoft.com/office/drawing/2014/main" id="{00000000-0008-0000-0600-0000AA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1" name="Retângulo 170">
            <a:hlinkClick xmlns:r="http://schemas.openxmlformats.org/officeDocument/2006/relationships" r:id="rId6"/>
            <a:extLst>
              <a:ext uri="{FF2B5EF4-FFF2-40B4-BE49-F238E27FC236}">
                <a16:creationId xmlns:a16="http://schemas.microsoft.com/office/drawing/2014/main" id="{00000000-0008-0000-0600-0000AB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2" name="Retângulo 171">
            <a:hlinkClick xmlns:r="http://schemas.openxmlformats.org/officeDocument/2006/relationships" r:id="rId7"/>
            <a:extLst>
              <a:ext uri="{FF2B5EF4-FFF2-40B4-BE49-F238E27FC236}">
                <a16:creationId xmlns:a16="http://schemas.microsoft.com/office/drawing/2014/main" id="{00000000-0008-0000-0600-0000AC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3" name="Retângulo 172">
            <a:hlinkClick xmlns:r="http://schemas.openxmlformats.org/officeDocument/2006/relationships" r:id="rId8"/>
            <a:extLst>
              <a:ext uri="{FF2B5EF4-FFF2-40B4-BE49-F238E27FC236}">
                <a16:creationId xmlns:a16="http://schemas.microsoft.com/office/drawing/2014/main" id="{00000000-0008-0000-0600-0000AD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4" name="Retângulo 173">
            <a:hlinkClick xmlns:r="http://schemas.openxmlformats.org/officeDocument/2006/relationships" r:id="rId9"/>
            <a:extLst>
              <a:ext uri="{FF2B5EF4-FFF2-40B4-BE49-F238E27FC236}">
                <a16:creationId xmlns:a16="http://schemas.microsoft.com/office/drawing/2014/main" id="{00000000-0008-0000-0600-0000AE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75" name="Retângulo 174">
            <a:hlinkClick xmlns:r="http://schemas.openxmlformats.org/officeDocument/2006/relationships" r:id="rId10"/>
            <a:extLst>
              <a:ext uri="{FF2B5EF4-FFF2-40B4-BE49-F238E27FC236}">
                <a16:creationId xmlns:a16="http://schemas.microsoft.com/office/drawing/2014/main" id="{00000000-0008-0000-0600-0000AF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76" name="Retângulo 175">
            <a:hlinkClick xmlns:r="http://schemas.openxmlformats.org/officeDocument/2006/relationships" r:id="rId11"/>
            <a:extLst>
              <a:ext uri="{FF2B5EF4-FFF2-40B4-BE49-F238E27FC236}">
                <a16:creationId xmlns:a16="http://schemas.microsoft.com/office/drawing/2014/main" id="{00000000-0008-0000-0600-0000B0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77" name="Retângulo 176">
            <a:hlinkClick xmlns:r="http://schemas.openxmlformats.org/officeDocument/2006/relationships" r:id="rId12"/>
            <a:extLst>
              <a:ext uri="{FF2B5EF4-FFF2-40B4-BE49-F238E27FC236}">
                <a16:creationId xmlns:a16="http://schemas.microsoft.com/office/drawing/2014/main" id="{00000000-0008-0000-0600-0000B1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78" name="Retângulo 177">
            <a:hlinkClick xmlns:r="http://schemas.openxmlformats.org/officeDocument/2006/relationships" r:id="rId13"/>
            <a:extLst>
              <a:ext uri="{FF2B5EF4-FFF2-40B4-BE49-F238E27FC236}">
                <a16:creationId xmlns:a16="http://schemas.microsoft.com/office/drawing/2014/main" id="{00000000-0008-0000-0600-0000B2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79" name="Retângulo 178">
            <a:hlinkClick xmlns:r="http://schemas.openxmlformats.org/officeDocument/2006/relationships" r:id="rId14"/>
            <a:extLst>
              <a:ext uri="{FF2B5EF4-FFF2-40B4-BE49-F238E27FC236}">
                <a16:creationId xmlns:a16="http://schemas.microsoft.com/office/drawing/2014/main" id="{00000000-0008-0000-0600-0000B3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0" name="Retângulo 179">
            <a:hlinkClick xmlns:r="http://schemas.openxmlformats.org/officeDocument/2006/relationships" r:id="rId15"/>
            <a:extLst>
              <a:ext uri="{FF2B5EF4-FFF2-40B4-BE49-F238E27FC236}">
                <a16:creationId xmlns:a16="http://schemas.microsoft.com/office/drawing/2014/main" id="{00000000-0008-0000-0600-0000B4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1" name="Retângulo 180">
            <a:hlinkClick xmlns:r="http://schemas.openxmlformats.org/officeDocument/2006/relationships" r:id="rId16"/>
            <a:extLst>
              <a:ext uri="{FF2B5EF4-FFF2-40B4-BE49-F238E27FC236}">
                <a16:creationId xmlns:a16="http://schemas.microsoft.com/office/drawing/2014/main" id="{00000000-0008-0000-0600-0000B5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2" name="Retângulo 181">
            <a:hlinkClick xmlns:r="http://schemas.openxmlformats.org/officeDocument/2006/relationships" r:id="rId17"/>
            <a:extLst>
              <a:ext uri="{FF2B5EF4-FFF2-40B4-BE49-F238E27FC236}">
                <a16:creationId xmlns:a16="http://schemas.microsoft.com/office/drawing/2014/main" id="{00000000-0008-0000-0600-0000B6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3" name="Retângulo 182">
            <a:hlinkClick xmlns:r="http://schemas.openxmlformats.org/officeDocument/2006/relationships" r:id="rId18"/>
            <a:extLst>
              <a:ext uri="{FF2B5EF4-FFF2-40B4-BE49-F238E27FC236}">
                <a16:creationId xmlns:a16="http://schemas.microsoft.com/office/drawing/2014/main" id="{00000000-0008-0000-0600-0000B7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4" name="Retângulo 183">
            <a:hlinkClick xmlns:r="http://schemas.openxmlformats.org/officeDocument/2006/relationships" r:id="rId19"/>
            <a:extLst>
              <a:ext uri="{FF2B5EF4-FFF2-40B4-BE49-F238E27FC236}">
                <a16:creationId xmlns:a16="http://schemas.microsoft.com/office/drawing/2014/main" id="{00000000-0008-0000-0600-0000B8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85" name="Retângulo 184">
            <a:hlinkClick xmlns:r="http://schemas.openxmlformats.org/officeDocument/2006/relationships" r:id="rId20"/>
            <a:extLst>
              <a:ext uri="{FF2B5EF4-FFF2-40B4-BE49-F238E27FC236}">
                <a16:creationId xmlns:a16="http://schemas.microsoft.com/office/drawing/2014/main" id="{00000000-0008-0000-0600-0000B9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86" name="Retângulo 185">
            <a:hlinkClick xmlns:r="http://schemas.openxmlformats.org/officeDocument/2006/relationships" r:id="rId21"/>
            <a:extLst>
              <a:ext uri="{FF2B5EF4-FFF2-40B4-BE49-F238E27FC236}">
                <a16:creationId xmlns:a16="http://schemas.microsoft.com/office/drawing/2014/main" id="{00000000-0008-0000-0600-0000BA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87" name="Retângulo 186">
            <a:hlinkClick xmlns:r="http://schemas.openxmlformats.org/officeDocument/2006/relationships" r:id="rId22"/>
            <a:extLst>
              <a:ext uri="{FF2B5EF4-FFF2-40B4-BE49-F238E27FC236}">
                <a16:creationId xmlns:a16="http://schemas.microsoft.com/office/drawing/2014/main" id="{00000000-0008-0000-0600-0000BB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88" name="Retângulo 187">
            <a:hlinkClick xmlns:r="http://schemas.openxmlformats.org/officeDocument/2006/relationships" r:id="rId23"/>
            <a:extLst>
              <a:ext uri="{FF2B5EF4-FFF2-40B4-BE49-F238E27FC236}">
                <a16:creationId xmlns:a16="http://schemas.microsoft.com/office/drawing/2014/main" id="{00000000-0008-0000-0600-0000BC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89" name="Retângulo 188">
            <a:hlinkClick xmlns:r="http://schemas.openxmlformats.org/officeDocument/2006/relationships" r:id="rId24"/>
            <a:extLst>
              <a:ext uri="{FF2B5EF4-FFF2-40B4-BE49-F238E27FC236}">
                <a16:creationId xmlns:a16="http://schemas.microsoft.com/office/drawing/2014/main" id="{00000000-0008-0000-0600-0000BD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0" name="Retângulo 189">
            <a:hlinkClick xmlns:r="http://schemas.openxmlformats.org/officeDocument/2006/relationships" r:id="rId25"/>
            <a:extLst>
              <a:ext uri="{FF2B5EF4-FFF2-40B4-BE49-F238E27FC236}">
                <a16:creationId xmlns:a16="http://schemas.microsoft.com/office/drawing/2014/main" id="{00000000-0008-0000-0600-0000BE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1" name="Retângulo 190">
            <a:hlinkClick xmlns:r="http://schemas.openxmlformats.org/officeDocument/2006/relationships" r:id="rId26"/>
            <a:extLst>
              <a:ext uri="{FF2B5EF4-FFF2-40B4-BE49-F238E27FC236}">
                <a16:creationId xmlns:a16="http://schemas.microsoft.com/office/drawing/2014/main" id="{00000000-0008-0000-0600-0000BF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2" name="Retângulo 191">
            <a:hlinkClick xmlns:r="http://schemas.openxmlformats.org/officeDocument/2006/relationships" r:id="rId27"/>
            <a:extLst>
              <a:ext uri="{FF2B5EF4-FFF2-40B4-BE49-F238E27FC236}">
                <a16:creationId xmlns:a16="http://schemas.microsoft.com/office/drawing/2014/main" id="{00000000-0008-0000-0600-0000C0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3" name="Retângulo 192">
            <a:hlinkClick xmlns:r="http://schemas.openxmlformats.org/officeDocument/2006/relationships" r:id="rId28"/>
            <a:extLst>
              <a:ext uri="{FF2B5EF4-FFF2-40B4-BE49-F238E27FC236}">
                <a16:creationId xmlns:a16="http://schemas.microsoft.com/office/drawing/2014/main" id="{00000000-0008-0000-0600-0000C1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4" name="Retângulo 193">
            <a:hlinkClick xmlns:r="http://schemas.openxmlformats.org/officeDocument/2006/relationships" r:id="rId29"/>
            <a:extLst>
              <a:ext uri="{FF2B5EF4-FFF2-40B4-BE49-F238E27FC236}">
                <a16:creationId xmlns:a16="http://schemas.microsoft.com/office/drawing/2014/main" id="{00000000-0008-0000-0600-0000C2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95" name="Retângulo 194">
            <a:hlinkClick xmlns:r="http://schemas.openxmlformats.org/officeDocument/2006/relationships" r:id="rId30"/>
            <a:extLst>
              <a:ext uri="{FF2B5EF4-FFF2-40B4-BE49-F238E27FC236}">
                <a16:creationId xmlns:a16="http://schemas.microsoft.com/office/drawing/2014/main" id="{00000000-0008-0000-0600-0000C3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81" name="CaixaDeTexto 80">
          <a:extLst>
            <a:ext uri="{FF2B5EF4-FFF2-40B4-BE49-F238E27FC236}">
              <a16:creationId xmlns:a16="http://schemas.microsoft.com/office/drawing/2014/main" id="{00000000-0008-0000-0600-000051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96" name="Imagem 95">
          <a:hlinkClick xmlns:r="http://schemas.openxmlformats.org/officeDocument/2006/relationships" r:id="rId3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7" name="Retângulo 96">
          <a:extLst>
            <a:ext uri="{FF2B5EF4-FFF2-40B4-BE49-F238E27FC236}">
              <a16:creationId xmlns:a16="http://schemas.microsoft.com/office/drawing/2014/main" id="{00000000-0008-0000-0600-000061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8" name="Agrupar 97">
          <a:extLst>
            <a:ext uri="{FF2B5EF4-FFF2-40B4-BE49-F238E27FC236}">
              <a16:creationId xmlns:a16="http://schemas.microsoft.com/office/drawing/2014/main" id="{00000000-0008-0000-0600-000062000000}"/>
            </a:ext>
          </a:extLst>
        </xdr:cNvPr>
        <xdr:cNvGrpSpPr/>
      </xdr:nvGrpSpPr>
      <xdr:grpSpPr>
        <a:xfrm>
          <a:off x="3771600" y="762000"/>
          <a:ext cx="5258400" cy="381000"/>
          <a:chOff x="3771600" y="762000"/>
          <a:chExt cx="5258400" cy="381000"/>
        </a:xfrm>
      </xdr:grpSpPr>
      <xdr:sp macro="" textlink="">
        <xdr:nvSpPr>
          <xdr:cNvPr id="99" name="Retângulo 98">
            <a:hlinkClick xmlns:r="http://schemas.openxmlformats.org/officeDocument/2006/relationships" r:id="rId33"/>
            <a:extLst>
              <a:ext uri="{FF2B5EF4-FFF2-40B4-BE49-F238E27FC236}">
                <a16:creationId xmlns:a16="http://schemas.microsoft.com/office/drawing/2014/main" id="{00000000-0008-0000-0600-000063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00" name="Retângulo 99">
            <a:hlinkClick xmlns:r="http://schemas.openxmlformats.org/officeDocument/2006/relationships" r:id="rId34"/>
            <a:extLst>
              <a:ext uri="{FF2B5EF4-FFF2-40B4-BE49-F238E27FC236}">
                <a16:creationId xmlns:a16="http://schemas.microsoft.com/office/drawing/2014/main" id="{00000000-0008-0000-0600-000064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1" name="Retângulo 100">
            <a:hlinkClick xmlns:r="http://schemas.openxmlformats.org/officeDocument/2006/relationships" r:id="rId35"/>
            <a:extLst>
              <a:ext uri="{FF2B5EF4-FFF2-40B4-BE49-F238E27FC236}">
                <a16:creationId xmlns:a16="http://schemas.microsoft.com/office/drawing/2014/main" id="{00000000-0008-0000-0600-000065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2" name="Agrupar 101">
            <a:hlinkClick xmlns:r="http://schemas.openxmlformats.org/officeDocument/2006/relationships" r:id="rId31"/>
            <a:extLst>
              <a:ext uri="{FF2B5EF4-FFF2-40B4-BE49-F238E27FC236}">
                <a16:creationId xmlns:a16="http://schemas.microsoft.com/office/drawing/2014/main" id="{00000000-0008-0000-0600-000066000000}"/>
              </a:ext>
            </a:extLst>
          </xdr:cNvPr>
          <xdr:cNvGrpSpPr/>
        </xdr:nvGrpSpPr>
        <xdr:grpSpPr>
          <a:xfrm>
            <a:off x="3771600" y="762000"/>
            <a:ext cx="381600" cy="381000"/>
            <a:chOff x="4291799" y="685799"/>
            <a:chExt cx="381600" cy="381000"/>
          </a:xfrm>
        </xdr:grpSpPr>
        <xdr:sp macro="" textlink="">
          <xdr:nvSpPr>
            <xdr:cNvPr id="104" name="Retângulo 103">
              <a:extLst>
                <a:ext uri="{FF2B5EF4-FFF2-40B4-BE49-F238E27FC236}">
                  <a16:creationId xmlns:a16="http://schemas.microsoft.com/office/drawing/2014/main" id="{00000000-0008-0000-0600-000068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5" name="Agrupar 134">
              <a:extLst>
                <a:ext uri="{FF2B5EF4-FFF2-40B4-BE49-F238E27FC236}">
                  <a16:creationId xmlns:a16="http://schemas.microsoft.com/office/drawing/2014/main" id="{00000000-0008-0000-0600-000087000000}"/>
                </a:ext>
              </a:extLst>
            </xdr:cNvPr>
            <xdr:cNvGrpSpPr/>
          </xdr:nvGrpSpPr>
          <xdr:grpSpPr>
            <a:xfrm>
              <a:off x="4356599" y="750299"/>
              <a:ext cx="252000" cy="252000"/>
              <a:chOff x="5486400" y="2819400"/>
              <a:chExt cx="1219200" cy="1219200"/>
            </a:xfrm>
            <a:solidFill>
              <a:schemeClr val="bg1"/>
            </a:solidFill>
          </xdr:grpSpPr>
          <xdr:sp macro="" textlink="">
            <xdr:nvSpPr>
              <xdr:cNvPr id="136" name="Triângulo isósceles 135">
                <a:extLst>
                  <a:ext uri="{FF2B5EF4-FFF2-40B4-BE49-F238E27FC236}">
                    <a16:creationId xmlns:a16="http://schemas.microsoft.com/office/drawing/2014/main" id="{00000000-0008-0000-0600-000088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7" name="Agrupar 136">
                <a:extLst>
                  <a:ext uri="{FF2B5EF4-FFF2-40B4-BE49-F238E27FC236}">
                    <a16:creationId xmlns:a16="http://schemas.microsoft.com/office/drawing/2014/main" id="{00000000-0008-0000-0600-000089000000}"/>
                  </a:ext>
                </a:extLst>
              </xdr:cNvPr>
              <xdr:cNvGrpSpPr/>
            </xdr:nvGrpSpPr>
            <xdr:grpSpPr>
              <a:xfrm>
                <a:off x="5662613" y="3425824"/>
                <a:ext cx="866775" cy="612776"/>
                <a:chOff x="5667375" y="3425824"/>
                <a:chExt cx="866775" cy="612776"/>
              </a:xfrm>
              <a:grpFill/>
            </xdr:grpSpPr>
            <xdr:sp macro="" textlink="">
              <xdr:nvSpPr>
                <xdr:cNvPr id="138" name="Retângulo 137">
                  <a:extLst>
                    <a:ext uri="{FF2B5EF4-FFF2-40B4-BE49-F238E27FC236}">
                      <a16:creationId xmlns:a16="http://schemas.microsoft.com/office/drawing/2014/main" id="{00000000-0008-0000-0600-00008A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9" name="Retângulo 138">
                  <a:extLst>
                    <a:ext uri="{FF2B5EF4-FFF2-40B4-BE49-F238E27FC236}">
                      <a16:creationId xmlns:a16="http://schemas.microsoft.com/office/drawing/2014/main" id="{00000000-0008-0000-0600-00008B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40" name="Retângulo 139">
                  <a:extLst>
                    <a:ext uri="{FF2B5EF4-FFF2-40B4-BE49-F238E27FC236}">
                      <a16:creationId xmlns:a16="http://schemas.microsoft.com/office/drawing/2014/main" id="{00000000-0008-0000-0600-00008C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3" name="Retângulo 102">
            <a:hlinkClick xmlns:r="http://schemas.openxmlformats.org/officeDocument/2006/relationships" r:id="rId36"/>
            <a:extLst>
              <a:ext uri="{FF2B5EF4-FFF2-40B4-BE49-F238E27FC236}">
                <a16:creationId xmlns:a16="http://schemas.microsoft.com/office/drawing/2014/main" id="{00000000-0008-0000-0600-000067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17</xdr:row>
      <xdr:rowOff>95250</xdr:rowOff>
    </xdr:to>
    <xdr:grpSp>
      <xdr:nvGrpSpPr>
        <xdr:cNvPr id="79" name="Agrupar 78">
          <a:extLst>
            <a:ext uri="{FF2B5EF4-FFF2-40B4-BE49-F238E27FC236}">
              <a16:creationId xmlns:a16="http://schemas.microsoft.com/office/drawing/2014/main" id="{00000000-0008-0000-0700-00004F000000}"/>
            </a:ext>
          </a:extLst>
        </xdr:cNvPr>
        <xdr:cNvGrpSpPr/>
      </xdr:nvGrpSpPr>
      <xdr:grpSpPr>
        <a:xfrm>
          <a:off x="0" y="1143000"/>
          <a:ext cx="0" cy="5715000"/>
          <a:chOff x="0" y="1143000"/>
          <a:chExt cx="1828800" cy="5715000"/>
        </a:xfrm>
      </xdr:grpSpPr>
      <xdr:sp macro="" textlink="Disciplinas!$F$11">
        <xdr:nvSpPr>
          <xdr:cNvPr id="49" name="Retângulo 48">
            <a:hlinkClick xmlns:r="http://schemas.openxmlformats.org/officeDocument/2006/relationships" r:id="rId1"/>
            <a:extLst>
              <a:ext uri="{FF2B5EF4-FFF2-40B4-BE49-F238E27FC236}">
                <a16:creationId xmlns:a16="http://schemas.microsoft.com/office/drawing/2014/main" id="{00000000-0008-0000-0700-000031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50" name="Retângulo 49">
            <a:hlinkClick xmlns:r="http://schemas.openxmlformats.org/officeDocument/2006/relationships" r:id="rId2"/>
            <a:extLst>
              <a:ext uri="{FF2B5EF4-FFF2-40B4-BE49-F238E27FC236}">
                <a16:creationId xmlns:a16="http://schemas.microsoft.com/office/drawing/2014/main" id="{00000000-0008-0000-0700-000032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51" name="Retângulo 50">
            <a:hlinkClick xmlns:r="http://schemas.openxmlformats.org/officeDocument/2006/relationships" r:id="rId3"/>
            <a:extLst>
              <a:ext uri="{FF2B5EF4-FFF2-40B4-BE49-F238E27FC236}">
                <a16:creationId xmlns:a16="http://schemas.microsoft.com/office/drawing/2014/main" id="{00000000-0008-0000-0700-000033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LEGISLAÇÃO</a:t>
            </a:fld>
            <a:endParaRPr lang="pt-BR" sz="800" u="none">
              <a:solidFill>
                <a:sysClr val="windowText" lastClr="000000"/>
              </a:solidFill>
            </a:endParaRPr>
          </a:p>
        </xdr:txBody>
      </xdr:sp>
      <xdr:sp macro="" textlink="Disciplinas!$F$14">
        <xdr:nvSpPr>
          <xdr:cNvPr id="52" name="Retângulo 51">
            <a:hlinkClick xmlns:r="http://schemas.openxmlformats.org/officeDocument/2006/relationships" r:id="rId4"/>
            <a:extLst>
              <a:ext uri="{FF2B5EF4-FFF2-40B4-BE49-F238E27FC236}">
                <a16:creationId xmlns:a16="http://schemas.microsoft.com/office/drawing/2014/main" id="{00000000-0008-0000-0700-000034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53" name="Retângulo 52">
            <a:hlinkClick xmlns:r="http://schemas.openxmlformats.org/officeDocument/2006/relationships" r:id="rId5"/>
            <a:extLst>
              <a:ext uri="{FF2B5EF4-FFF2-40B4-BE49-F238E27FC236}">
                <a16:creationId xmlns:a16="http://schemas.microsoft.com/office/drawing/2014/main" id="{00000000-0008-0000-0700-000035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54" name="Retângulo 53">
            <a:hlinkClick xmlns:r="http://schemas.openxmlformats.org/officeDocument/2006/relationships" r:id="rId6"/>
            <a:extLst>
              <a:ext uri="{FF2B5EF4-FFF2-40B4-BE49-F238E27FC236}">
                <a16:creationId xmlns:a16="http://schemas.microsoft.com/office/drawing/2014/main" id="{00000000-0008-0000-0700-000036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55" name="Retângulo 54">
            <a:hlinkClick xmlns:r="http://schemas.openxmlformats.org/officeDocument/2006/relationships" r:id="rId7"/>
            <a:extLst>
              <a:ext uri="{FF2B5EF4-FFF2-40B4-BE49-F238E27FC236}">
                <a16:creationId xmlns:a16="http://schemas.microsoft.com/office/drawing/2014/main" id="{00000000-0008-0000-0700-000037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56" name="Retângulo 55">
            <a:hlinkClick xmlns:r="http://schemas.openxmlformats.org/officeDocument/2006/relationships" r:id="rId8"/>
            <a:extLst>
              <a:ext uri="{FF2B5EF4-FFF2-40B4-BE49-F238E27FC236}">
                <a16:creationId xmlns:a16="http://schemas.microsoft.com/office/drawing/2014/main" id="{00000000-0008-0000-0700-000038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57" name="Retângulo 56">
            <a:hlinkClick xmlns:r="http://schemas.openxmlformats.org/officeDocument/2006/relationships" r:id="rId9"/>
            <a:extLst>
              <a:ext uri="{FF2B5EF4-FFF2-40B4-BE49-F238E27FC236}">
                <a16:creationId xmlns:a16="http://schemas.microsoft.com/office/drawing/2014/main" id="{00000000-0008-0000-0700-000039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58" name="Retângulo 57">
            <a:hlinkClick xmlns:r="http://schemas.openxmlformats.org/officeDocument/2006/relationships" r:id="rId10"/>
            <a:extLst>
              <a:ext uri="{FF2B5EF4-FFF2-40B4-BE49-F238E27FC236}">
                <a16:creationId xmlns:a16="http://schemas.microsoft.com/office/drawing/2014/main" id="{00000000-0008-0000-0700-00003A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59" name="Retângulo 58">
            <a:hlinkClick xmlns:r="http://schemas.openxmlformats.org/officeDocument/2006/relationships" r:id="rId11"/>
            <a:extLst>
              <a:ext uri="{FF2B5EF4-FFF2-40B4-BE49-F238E27FC236}">
                <a16:creationId xmlns:a16="http://schemas.microsoft.com/office/drawing/2014/main" id="{00000000-0008-0000-0700-00003B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60" name="Retângulo 59">
            <a:hlinkClick xmlns:r="http://schemas.openxmlformats.org/officeDocument/2006/relationships" r:id="rId12"/>
            <a:extLst>
              <a:ext uri="{FF2B5EF4-FFF2-40B4-BE49-F238E27FC236}">
                <a16:creationId xmlns:a16="http://schemas.microsoft.com/office/drawing/2014/main" id="{00000000-0008-0000-0700-00003C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61" name="Retângulo 60">
            <a:hlinkClick xmlns:r="http://schemas.openxmlformats.org/officeDocument/2006/relationships" r:id="rId13"/>
            <a:extLst>
              <a:ext uri="{FF2B5EF4-FFF2-40B4-BE49-F238E27FC236}">
                <a16:creationId xmlns:a16="http://schemas.microsoft.com/office/drawing/2014/main" id="{00000000-0008-0000-0700-00003D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62" name="Retângulo 61">
            <a:hlinkClick xmlns:r="http://schemas.openxmlformats.org/officeDocument/2006/relationships" r:id="rId14"/>
            <a:extLst>
              <a:ext uri="{FF2B5EF4-FFF2-40B4-BE49-F238E27FC236}">
                <a16:creationId xmlns:a16="http://schemas.microsoft.com/office/drawing/2014/main" id="{00000000-0008-0000-0700-00003E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63" name="Retângulo 62">
            <a:hlinkClick xmlns:r="http://schemas.openxmlformats.org/officeDocument/2006/relationships" r:id="rId15"/>
            <a:extLst>
              <a:ext uri="{FF2B5EF4-FFF2-40B4-BE49-F238E27FC236}">
                <a16:creationId xmlns:a16="http://schemas.microsoft.com/office/drawing/2014/main" id="{00000000-0008-0000-0700-00003F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64" name="Retângulo 63">
            <a:hlinkClick xmlns:r="http://schemas.openxmlformats.org/officeDocument/2006/relationships" r:id="rId16"/>
            <a:extLst>
              <a:ext uri="{FF2B5EF4-FFF2-40B4-BE49-F238E27FC236}">
                <a16:creationId xmlns:a16="http://schemas.microsoft.com/office/drawing/2014/main" id="{00000000-0008-0000-0700-000040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65" name="Retângulo 64">
            <a:hlinkClick xmlns:r="http://schemas.openxmlformats.org/officeDocument/2006/relationships" r:id="rId17"/>
            <a:extLst>
              <a:ext uri="{FF2B5EF4-FFF2-40B4-BE49-F238E27FC236}">
                <a16:creationId xmlns:a16="http://schemas.microsoft.com/office/drawing/2014/main" id="{00000000-0008-0000-0700-000041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66" name="Retângulo 65">
            <a:hlinkClick xmlns:r="http://schemas.openxmlformats.org/officeDocument/2006/relationships" r:id="rId18"/>
            <a:extLst>
              <a:ext uri="{FF2B5EF4-FFF2-40B4-BE49-F238E27FC236}">
                <a16:creationId xmlns:a16="http://schemas.microsoft.com/office/drawing/2014/main" id="{00000000-0008-0000-0700-000042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67" name="Retângulo 66">
            <a:hlinkClick xmlns:r="http://schemas.openxmlformats.org/officeDocument/2006/relationships" r:id="rId19"/>
            <a:extLst>
              <a:ext uri="{FF2B5EF4-FFF2-40B4-BE49-F238E27FC236}">
                <a16:creationId xmlns:a16="http://schemas.microsoft.com/office/drawing/2014/main" id="{00000000-0008-0000-0700-000043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68" name="Retângulo 67">
            <a:hlinkClick xmlns:r="http://schemas.openxmlformats.org/officeDocument/2006/relationships" r:id="rId20"/>
            <a:extLst>
              <a:ext uri="{FF2B5EF4-FFF2-40B4-BE49-F238E27FC236}">
                <a16:creationId xmlns:a16="http://schemas.microsoft.com/office/drawing/2014/main" id="{00000000-0008-0000-0700-000044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69" name="Retângulo 68">
            <a:hlinkClick xmlns:r="http://schemas.openxmlformats.org/officeDocument/2006/relationships" r:id="rId21"/>
            <a:extLst>
              <a:ext uri="{FF2B5EF4-FFF2-40B4-BE49-F238E27FC236}">
                <a16:creationId xmlns:a16="http://schemas.microsoft.com/office/drawing/2014/main" id="{00000000-0008-0000-0700-000045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70" name="Retângulo 69">
            <a:hlinkClick xmlns:r="http://schemas.openxmlformats.org/officeDocument/2006/relationships" r:id="rId22"/>
            <a:extLst>
              <a:ext uri="{FF2B5EF4-FFF2-40B4-BE49-F238E27FC236}">
                <a16:creationId xmlns:a16="http://schemas.microsoft.com/office/drawing/2014/main" id="{00000000-0008-0000-0700-000046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71" name="Retângulo 70">
            <a:hlinkClick xmlns:r="http://schemas.openxmlformats.org/officeDocument/2006/relationships" r:id="rId23"/>
            <a:extLst>
              <a:ext uri="{FF2B5EF4-FFF2-40B4-BE49-F238E27FC236}">
                <a16:creationId xmlns:a16="http://schemas.microsoft.com/office/drawing/2014/main" id="{00000000-0008-0000-0700-000047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72" name="Retângulo 71">
            <a:hlinkClick xmlns:r="http://schemas.openxmlformats.org/officeDocument/2006/relationships" r:id="rId24"/>
            <a:extLst>
              <a:ext uri="{FF2B5EF4-FFF2-40B4-BE49-F238E27FC236}">
                <a16:creationId xmlns:a16="http://schemas.microsoft.com/office/drawing/2014/main" id="{00000000-0008-0000-0700-000048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73" name="Retângulo 72">
            <a:hlinkClick xmlns:r="http://schemas.openxmlformats.org/officeDocument/2006/relationships" r:id="rId25"/>
            <a:extLst>
              <a:ext uri="{FF2B5EF4-FFF2-40B4-BE49-F238E27FC236}">
                <a16:creationId xmlns:a16="http://schemas.microsoft.com/office/drawing/2014/main" id="{00000000-0008-0000-0700-000049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74" name="Retângulo 73">
            <a:hlinkClick xmlns:r="http://schemas.openxmlformats.org/officeDocument/2006/relationships" r:id="rId26"/>
            <a:extLst>
              <a:ext uri="{FF2B5EF4-FFF2-40B4-BE49-F238E27FC236}">
                <a16:creationId xmlns:a16="http://schemas.microsoft.com/office/drawing/2014/main" id="{00000000-0008-0000-0700-00004A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75" name="Retângulo 74">
            <a:hlinkClick xmlns:r="http://schemas.openxmlformats.org/officeDocument/2006/relationships" r:id="rId27"/>
            <a:extLst>
              <a:ext uri="{FF2B5EF4-FFF2-40B4-BE49-F238E27FC236}">
                <a16:creationId xmlns:a16="http://schemas.microsoft.com/office/drawing/2014/main" id="{00000000-0008-0000-0700-00004B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76" name="Retângulo 75">
            <a:hlinkClick xmlns:r="http://schemas.openxmlformats.org/officeDocument/2006/relationships" r:id="rId28"/>
            <a:extLst>
              <a:ext uri="{FF2B5EF4-FFF2-40B4-BE49-F238E27FC236}">
                <a16:creationId xmlns:a16="http://schemas.microsoft.com/office/drawing/2014/main" id="{00000000-0008-0000-0700-00004C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77" name="Retângulo 76">
            <a:hlinkClick xmlns:r="http://schemas.openxmlformats.org/officeDocument/2006/relationships" r:id="rId29"/>
            <a:extLst>
              <a:ext uri="{FF2B5EF4-FFF2-40B4-BE49-F238E27FC236}">
                <a16:creationId xmlns:a16="http://schemas.microsoft.com/office/drawing/2014/main" id="{00000000-0008-0000-0700-00004D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78" name="Retângulo 77">
            <a:hlinkClick xmlns:r="http://schemas.openxmlformats.org/officeDocument/2006/relationships" r:id="rId30"/>
            <a:extLst>
              <a:ext uri="{FF2B5EF4-FFF2-40B4-BE49-F238E27FC236}">
                <a16:creationId xmlns:a16="http://schemas.microsoft.com/office/drawing/2014/main" id="{00000000-0008-0000-0700-00004E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17</xdr:row>
      <xdr:rowOff>95250</xdr:rowOff>
    </xdr:to>
    <xdr:grpSp>
      <xdr:nvGrpSpPr>
        <xdr:cNvPr id="2" name="Agrupar 1">
          <a:extLst>
            <a:ext uri="{FF2B5EF4-FFF2-40B4-BE49-F238E27FC236}">
              <a16:creationId xmlns:a16="http://schemas.microsoft.com/office/drawing/2014/main" id="{00000000-0008-0000-0700-000002000000}"/>
            </a:ext>
          </a:extLst>
        </xdr:cNvPr>
        <xdr:cNvGrpSpPr/>
      </xdr:nvGrpSpPr>
      <xdr:grpSpPr>
        <a:xfrm>
          <a:off x="0" y="1143000"/>
          <a:ext cx="1828800" cy="5715000"/>
          <a:chOff x="0" y="1143000"/>
          <a:chExt cx="1828800" cy="5715000"/>
        </a:xfrm>
      </xdr:grpSpPr>
      <xdr:sp macro="" textlink="Disciplinas!$F$11">
        <xdr:nvSpPr>
          <xdr:cNvPr id="127" name="Retângulo 126">
            <a:hlinkClick xmlns:r="http://schemas.openxmlformats.org/officeDocument/2006/relationships" r:id="rId1"/>
            <a:extLst>
              <a:ext uri="{FF2B5EF4-FFF2-40B4-BE49-F238E27FC236}">
                <a16:creationId xmlns:a16="http://schemas.microsoft.com/office/drawing/2014/main" id="{00000000-0008-0000-0700-00007F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28" name="Retângulo 127">
            <a:hlinkClick xmlns:r="http://schemas.openxmlformats.org/officeDocument/2006/relationships" r:id="rId2"/>
            <a:extLst>
              <a:ext uri="{FF2B5EF4-FFF2-40B4-BE49-F238E27FC236}">
                <a16:creationId xmlns:a16="http://schemas.microsoft.com/office/drawing/2014/main" id="{00000000-0008-0000-0700-000080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129" name="Retângulo 128">
            <a:hlinkClick xmlns:r="http://schemas.openxmlformats.org/officeDocument/2006/relationships" r:id="rId3"/>
            <a:extLst>
              <a:ext uri="{FF2B5EF4-FFF2-40B4-BE49-F238E27FC236}">
                <a16:creationId xmlns:a16="http://schemas.microsoft.com/office/drawing/2014/main" id="{00000000-0008-0000-0700-000081000000}"/>
              </a:ext>
            </a:extLst>
          </xdr:cNvPr>
          <xdr:cNvSpPr/>
        </xdr:nvSpPr>
        <xdr:spPr>
          <a:xfrm>
            <a:off x="0" y="1524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ysClr val="windowText" lastClr="000000"/>
                </a:solidFill>
                <a:latin typeface="Calibri"/>
                <a:cs typeface="Calibri"/>
              </a:rPr>
              <a:pPr algn="r"/>
              <a:t>LEGISLAÇÃO</a:t>
            </a:fld>
            <a:endParaRPr lang="pt-BR" sz="800" u="none">
              <a:solidFill>
                <a:sysClr val="windowText" lastClr="000000"/>
              </a:solidFill>
            </a:endParaRPr>
          </a:p>
        </xdr:txBody>
      </xdr:sp>
      <xdr:sp macro="" textlink="Disciplinas!$F$14">
        <xdr:nvSpPr>
          <xdr:cNvPr id="130" name="Retângulo 129">
            <a:hlinkClick xmlns:r="http://schemas.openxmlformats.org/officeDocument/2006/relationships" r:id="rId4"/>
            <a:extLst>
              <a:ext uri="{FF2B5EF4-FFF2-40B4-BE49-F238E27FC236}">
                <a16:creationId xmlns:a16="http://schemas.microsoft.com/office/drawing/2014/main" id="{00000000-0008-0000-0700-000082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5">
        <xdr:nvSpPr>
          <xdr:cNvPr id="131" name="Retângulo 130">
            <a:hlinkClick xmlns:r="http://schemas.openxmlformats.org/officeDocument/2006/relationships" r:id="rId5"/>
            <a:extLst>
              <a:ext uri="{FF2B5EF4-FFF2-40B4-BE49-F238E27FC236}">
                <a16:creationId xmlns:a16="http://schemas.microsoft.com/office/drawing/2014/main" id="{00000000-0008-0000-0700-000083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2" name="Retângulo 131">
            <a:hlinkClick xmlns:r="http://schemas.openxmlformats.org/officeDocument/2006/relationships" r:id="rId6"/>
            <a:extLst>
              <a:ext uri="{FF2B5EF4-FFF2-40B4-BE49-F238E27FC236}">
                <a16:creationId xmlns:a16="http://schemas.microsoft.com/office/drawing/2014/main" id="{00000000-0008-0000-0700-000084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3" name="Retângulo 132">
            <a:hlinkClick xmlns:r="http://schemas.openxmlformats.org/officeDocument/2006/relationships" r:id="rId7"/>
            <a:extLst>
              <a:ext uri="{FF2B5EF4-FFF2-40B4-BE49-F238E27FC236}">
                <a16:creationId xmlns:a16="http://schemas.microsoft.com/office/drawing/2014/main" id="{00000000-0008-0000-0700-000085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4" name="Retângulo 133">
            <a:hlinkClick xmlns:r="http://schemas.openxmlformats.org/officeDocument/2006/relationships" r:id="rId8"/>
            <a:extLst>
              <a:ext uri="{FF2B5EF4-FFF2-40B4-BE49-F238E27FC236}">
                <a16:creationId xmlns:a16="http://schemas.microsoft.com/office/drawing/2014/main" id="{00000000-0008-0000-0700-000086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5" name="Retângulo 134">
            <a:hlinkClick xmlns:r="http://schemas.openxmlformats.org/officeDocument/2006/relationships" r:id="rId9"/>
            <a:extLst>
              <a:ext uri="{FF2B5EF4-FFF2-40B4-BE49-F238E27FC236}">
                <a16:creationId xmlns:a16="http://schemas.microsoft.com/office/drawing/2014/main" id="{00000000-0008-0000-0700-000087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6" name="Retângulo 135">
            <a:hlinkClick xmlns:r="http://schemas.openxmlformats.org/officeDocument/2006/relationships" r:id="rId10"/>
            <a:extLst>
              <a:ext uri="{FF2B5EF4-FFF2-40B4-BE49-F238E27FC236}">
                <a16:creationId xmlns:a16="http://schemas.microsoft.com/office/drawing/2014/main" id="{00000000-0008-0000-0700-000088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7" name="Retângulo 136">
            <a:hlinkClick xmlns:r="http://schemas.openxmlformats.org/officeDocument/2006/relationships" r:id="rId11"/>
            <a:extLst>
              <a:ext uri="{FF2B5EF4-FFF2-40B4-BE49-F238E27FC236}">
                <a16:creationId xmlns:a16="http://schemas.microsoft.com/office/drawing/2014/main" id="{00000000-0008-0000-0700-000089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8" name="Retângulo 137">
            <a:hlinkClick xmlns:r="http://schemas.openxmlformats.org/officeDocument/2006/relationships" r:id="rId12"/>
            <a:extLst>
              <a:ext uri="{FF2B5EF4-FFF2-40B4-BE49-F238E27FC236}">
                <a16:creationId xmlns:a16="http://schemas.microsoft.com/office/drawing/2014/main" id="{00000000-0008-0000-0700-00008A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9" name="Retângulo 138">
            <a:hlinkClick xmlns:r="http://schemas.openxmlformats.org/officeDocument/2006/relationships" r:id="rId13"/>
            <a:extLst>
              <a:ext uri="{FF2B5EF4-FFF2-40B4-BE49-F238E27FC236}">
                <a16:creationId xmlns:a16="http://schemas.microsoft.com/office/drawing/2014/main" id="{00000000-0008-0000-0700-00008B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40" name="Retângulo 139">
            <a:hlinkClick xmlns:r="http://schemas.openxmlformats.org/officeDocument/2006/relationships" r:id="rId14"/>
            <a:extLst>
              <a:ext uri="{FF2B5EF4-FFF2-40B4-BE49-F238E27FC236}">
                <a16:creationId xmlns:a16="http://schemas.microsoft.com/office/drawing/2014/main" id="{00000000-0008-0000-0700-00008C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41" name="Retângulo 140">
            <a:hlinkClick xmlns:r="http://schemas.openxmlformats.org/officeDocument/2006/relationships" r:id="rId15"/>
            <a:extLst>
              <a:ext uri="{FF2B5EF4-FFF2-40B4-BE49-F238E27FC236}">
                <a16:creationId xmlns:a16="http://schemas.microsoft.com/office/drawing/2014/main" id="{00000000-0008-0000-0700-00008D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2" name="Retângulo 141">
            <a:hlinkClick xmlns:r="http://schemas.openxmlformats.org/officeDocument/2006/relationships" r:id="rId16"/>
            <a:extLst>
              <a:ext uri="{FF2B5EF4-FFF2-40B4-BE49-F238E27FC236}">
                <a16:creationId xmlns:a16="http://schemas.microsoft.com/office/drawing/2014/main" id="{00000000-0008-0000-0700-00008E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3" name="Retângulo 142">
            <a:hlinkClick xmlns:r="http://schemas.openxmlformats.org/officeDocument/2006/relationships" r:id="rId17"/>
            <a:extLst>
              <a:ext uri="{FF2B5EF4-FFF2-40B4-BE49-F238E27FC236}">
                <a16:creationId xmlns:a16="http://schemas.microsoft.com/office/drawing/2014/main" id="{00000000-0008-0000-0700-00008F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4" name="Retângulo 143">
            <a:hlinkClick xmlns:r="http://schemas.openxmlformats.org/officeDocument/2006/relationships" r:id="rId18"/>
            <a:extLst>
              <a:ext uri="{FF2B5EF4-FFF2-40B4-BE49-F238E27FC236}">
                <a16:creationId xmlns:a16="http://schemas.microsoft.com/office/drawing/2014/main" id="{00000000-0008-0000-0700-000090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5" name="Retângulo 144">
            <a:hlinkClick xmlns:r="http://schemas.openxmlformats.org/officeDocument/2006/relationships" r:id="rId19"/>
            <a:extLst>
              <a:ext uri="{FF2B5EF4-FFF2-40B4-BE49-F238E27FC236}">
                <a16:creationId xmlns:a16="http://schemas.microsoft.com/office/drawing/2014/main" id="{00000000-0008-0000-0700-000091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6" name="Retângulo 145">
            <a:hlinkClick xmlns:r="http://schemas.openxmlformats.org/officeDocument/2006/relationships" r:id="rId20"/>
            <a:extLst>
              <a:ext uri="{FF2B5EF4-FFF2-40B4-BE49-F238E27FC236}">
                <a16:creationId xmlns:a16="http://schemas.microsoft.com/office/drawing/2014/main" id="{00000000-0008-0000-0700-000092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7" name="Retângulo 146">
            <a:hlinkClick xmlns:r="http://schemas.openxmlformats.org/officeDocument/2006/relationships" r:id="rId21"/>
            <a:extLst>
              <a:ext uri="{FF2B5EF4-FFF2-40B4-BE49-F238E27FC236}">
                <a16:creationId xmlns:a16="http://schemas.microsoft.com/office/drawing/2014/main" id="{00000000-0008-0000-0700-000093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8" name="Retângulo 147">
            <a:hlinkClick xmlns:r="http://schemas.openxmlformats.org/officeDocument/2006/relationships" r:id="rId22"/>
            <a:extLst>
              <a:ext uri="{FF2B5EF4-FFF2-40B4-BE49-F238E27FC236}">
                <a16:creationId xmlns:a16="http://schemas.microsoft.com/office/drawing/2014/main" id="{00000000-0008-0000-0700-000094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9" name="Retângulo 148">
            <a:hlinkClick xmlns:r="http://schemas.openxmlformats.org/officeDocument/2006/relationships" r:id="rId23"/>
            <a:extLst>
              <a:ext uri="{FF2B5EF4-FFF2-40B4-BE49-F238E27FC236}">
                <a16:creationId xmlns:a16="http://schemas.microsoft.com/office/drawing/2014/main" id="{00000000-0008-0000-0700-000095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50" name="Retângulo 149">
            <a:hlinkClick xmlns:r="http://schemas.openxmlformats.org/officeDocument/2006/relationships" r:id="rId24"/>
            <a:extLst>
              <a:ext uri="{FF2B5EF4-FFF2-40B4-BE49-F238E27FC236}">
                <a16:creationId xmlns:a16="http://schemas.microsoft.com/office/drawing/2014/main" id="{00000000-0008-0000-0700-000096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51" name="Retângulo 150">
            <a:hlinkClick xmlns:r="http://schemas.openxmlformats.org/officeDocument/2006/relationships" r:id="rId25"/>
            <a:extLst>
              <a:ext uri="{FF2B5EF4-FFF2-40B4-BE49-F238E27FC236}">
                <a16:creationId xmlns:a16="http://schemas.microsoft.com/office/drawing/2014/main" id="{00000000-0008-0000-0700-000097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2" name="Retângulo 151">
            <a:hlinkClick xmlns:r="http://schemas.openxmlformats.org/officeDocument/2006/relationships" r:id="rId26"/>
            <a:extLst>
              <a:ext uri="{FF2B5EF4-FFF2-40B4-BE49-F238E27FC236}">
                <a16:creationId xmlns:a16="http://schemas.microsoft.com/office/drawing/2014/main" id="{00000000-0008-0000-0700-000098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3" name="Retângulo 152">
            <a:hlinkClick xmlns:r="http://schemas.openxmlformats.org/officeDocument/2006/relationships" r:id="rId27"/>
            <a:extLst>
              <a:ext uri="{FF2B5EF4-FFF2-40B4-BE49-F238E27FC236}">
                <a16:creationId xmlns:a16="http://schemas.microsoft.com/office/drawing/2014/main" id="{00000000-0008-0000-0700-000099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4" name="Retângulo 153">
            <a:hlinkClick xmlns:r="http://schemas.openxmlformats.org/officeDocument/2006/relationships" r:id="rId28"/>
            <a:extLst>
              <a:ext uri="{FF2B5EF4-FFF2-40B4-BE49-F238E27FC236}">
                <a16:creationId xmlns:a16="http://schemas.microsoft.com/office/drawing/2014/main" id="{00000000-0008-0000-0700-00009A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5" name="Retângulo 154">
            <a:hlinkClick xmlns:r="http://schemas.openxmlformats.org/officeDocument/2006/relationships" r:id="rId29"/>
            <a:extLst>
              <a:ext uri="{FF2B5EF4-FFF2-40B4-BE49-F238E27FC236}">
                <a16:creationId xmlns:a16="http://schemas.microsoft.com/office/drawing/2014/main" id="{00000000-0008-0000-0700-00009B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6" name="Retângulo 155">
            <a:hlinkClick xmlns:r="http://schemas.openxmlformats.org/officeDocument/2006/relationships" r:id="rId30"/>
            <a:extLst>
              <a:ext uri="{FF2B5EF4-FFF2-40B4-BE49-F238E27FC236}">
                <a16:creationId xmlns:a16="http://schemas.microsoft.com/office/drawing/2014/main" id="{00000000-0008-0000-0700-00009C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95" name="CaixaDeTexto 94">
          <a:extLst>
            <a:ext uri="{FF2B5EF4-FFF2-40B4-BE49-F238E27FC236}">
              <a16:creationId xmlns:a16="http://schemas.microsoft.com/office/drawing/2014/main" id="{00000000-0008-0000-0700-00005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10" name="Imagem 109">
          <a:hlinkClick xmlns:r="http://schemas.openxmlformats.org/officeDocument/2006/relationships" r:id="rId31"/>
          <a:extLst>
            <a:ext uri="{FF2B5EF4-FFF2-40B4-BE49-F238E27FC236}">
              <a16:creationId xmlns:a16="http://schemas.microsoft.com/office/drawing/2014/main" id="{00000000-0008-0000-0700-00006E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80" name="Retângulo 79">
          <a:extLst>
            <a:ext uri="{FF2B5EF4-FFF2-40B4-BE49-F238E27FC236}">
              <a16:creationId xmlns:a16="http://schemas.microsoft.com/office/drawing/2014/main" id="{00000000-0008-0000-0700-00005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81" name="Agrupar 80">
          <a:extLst>
            <a:ext uri="{FF2B5EF4-FFF2-40B4-BE49-F238E27FC236}">
              <a16:creationId xmlns:a16="http://schemas.microsoft.com/office/drawing/2014/main" id="{00000000-0008-0000-0700-000051000000}"/>
            </a:ext>
          </a:extLst>
        </xdr:cNvPr>
        <xdr:cNvGrpSpPr/>
      </xdr:nvGrpSpPr>
      <xdr:grpSpPr>
        <a:xfrm>
          <a:off x="3771600" y="762000"/>
          <a:ext cx="5258400" cy="381000"/>
          <a:chOff x="3771600" y="762000"/>
          <a:chExt cx="5258400" cy="381000"/>
        </a:xfrm>
      </xdr:grpSpPr>
      <xdr:sp macro="" textlink="">
        <xdr:nvSpPr>
          <xdr:cNvPr id="82" name="Retângulo 81">
            <a:hlinkClick xmlns:r="http://schemas.openxmlformats.org/officeDocument/2006/relationships" r:id="rId33"/>
            <a:extLst>
              <a:ext uri="{FF2B5EF4-FFF2-40B4-BE49-F238E27FC236}">
                <a16:creationId xmlns:a16="http://schemas.microsoft.com/office/drawing/2014/main" id="{00000000-0008-0000-0700-00005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83" name="Retângulo 82">
            <a:hlinkClick xmlns:r="http://schemas.openxmlformats.org/officeDocument/2006/relationships" r:id="rId34"/>
            <a:extLst>
              <a:ext uri="{FF2B5EF4-FFF2-40B4-BE49-F238E27FC236}">
                <a16:creationId xmlns:a16="http://schemas.microsoft.com/office/drawing/2014/main" id="{00000000-0008-0000-0700-00005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84" name="Retângulo 83">
            <a:hlinkClick xmlns:r="http://schemas.openxmlformats.org/officeDocument/2006/relationships" r:id="rId35"/>
            <a:extLst>
              <a:ext uri="{FF2B5EF4-FFF2-40B4-BE49-F238E27FC236}">
                <a16:creationId xmlns:a16="http://schemas.microsoft.com/office/drawing/2014/main" id="{00000000-0008-0000-0700-00005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85" name="Agrupar 84">
            <a:hlinkClick xmlns:r="http://schemas.openxmlformats.org/officeDocument/2006/relationships" r:id="rId31"/>
            <a:extLst>
              <a:ext uri="{FF2B5EF4-FFF2-40B4-BE49-F238E27FC236}">
                <a16:creationId xmlns:a16="http://schemas.microsoft.com/office/drawing/2014/main" id="{00000000-0008-0000-0700-000055000000}"/>
              </a:ext>
            </a:extLst>
          </xdr:cNvPr>
          <xdr:cNvGrpSpPr/>
        </xdr:nvGrpSpPr>
        <xdr:grpSpPr>
          <a:xfrm>
            <a:off x="3771600" y="762000"/>
            <a:ext cx="381600" cy="381000"/>
            <a:chOff x="4291799" y="685799"/>
            <a:chExt cx="381600" cy="381000"/>
          </a:xfrm>
        </xdr:grpSpPr>
        <xdr:sp macro="" textlink="">
          <xdr:nvSpPr>
            <xdr:cNvPr id="87" name="Retângulo 86">
              <a:extLst>
                <a:ext uri="{FF2B5EF4-FFF2-40B4-BE49-F238E27FC236}">
                  <a16:creationId xmlns:a16="http://schemas.microsoft.com/office/drawing/2014/main" id="{00000000-0008-0000-0700-00005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88" name="Agrupar 87">
              <a:extLst>
                <a:ext uri="{FF2B5EF4-FFF2-40B4-BE49-F238E27FC236}">
                  <a16:creationId xmlns:a16="http://schemas.microsoft.com/office/drawing/2014/main" id="{00000000-0008-0000-0700-000058000000}"/>
                </a:ext>
              </a:extLst>
            </xdr:cNvPr>
            <xdr:cNvGrpSpPr/>
          </xdr:nvGrpSpPr>
          <xdr:grpSpPr>
            <a:xfrm>
              <a:off x="4356599" y="750299"/>
              <a:ext cx="252000" cy="252000"/>
              <a:chOff x="5486400" y="2819400"/>
              <a:chExt cx="1219200" cy="1219200"/>
            </a:xfrm>
            <a:solidFill>
              <a:schemeClr val="bg1"/>
            </a:solidFill>
          </xdr:grpSpPr>
          <xdr:sp macro="" textlink="">
            <xdr:nvSpPr>
              <xdr:cNvPr id="89" name="Triângulo isósceles 88">
                <a:extLst>
                  <a:ext uri="{FF2B5EF4-FFF2-40B4-BE49-F238E27FC236}">
                    <a16:creationId xmlns:a16="http://schemas.microsoft.com/office/drawing/2014/main" id="{00000000-0008-0000-0700-00005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90" name="Agrupar 89">
                <a:extLst>
                  <a:ext uri="{FF2B5EF4-FFF2-40B4-BE49-F238E27FC236}">
                    <a16:creationId xmlns:a16="http://schemas.microsoft.com/office/drawing/2014/main" id="{00000000-0008-0000-0700-00005A000000}"/>
                  </a:ext>
                </a:extLst>
              </xdr:cNvPr>
              <xdr:cNvGrpSpPr/>
            </xdr:nvGrpSpPr>
            <xdr:grpSpPr>
              <a:xfrm>
                <a:off x="5662613" y="3425824"/>
                <a:ext cx="866775" cy="612776"/>
                <a:chOff x="5667375" y="3425824"/>
                <a:chExt cx="866775" cy="612776"/>
              </a:xfrm>
              <a:grpFill/>
            </xdr:grpSpPr>
            <xdr:sp macro="" textlink="">
              <xdr:nvSpPr>
                <xdr:cNvPr id="91" name="Retângulo 90">
                  <a:extLst>
                    <a:ext uri="{FF2B5EF4-FFF2-40B4-BE49-F238E27FC236}">
                      <a16:creationId xmlns:a16="http://schemas.microsoft.com/office/drawing/2014/main" id="{00000000-0008-0000-0700-00005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2" name="Retângulo 91">
                  <a:extLst>
                    <a:ext uri="{FF2B5EF4-FFF2-40B4-BE49-F238E27FC236}">
                      <a16:creationId xmlns:a16="http://schemas.microsoft.com/office/drawing/2014/main" id="{00000000-0008-0000-0700-00005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93" name="Retângulo 92">
                  <a:extLst>
                    <a:ext uri="{FF2B5EF4-FFF2-40B4-BE49-F238E27FC236}">
                      <a16:creationId xmlns:a16="http://schemas.microsoft.com/office/drawing/2014/main" id="{00000000-0008-0000-0700-00005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86" name="Retângulo 85">
            <a:hlinkClick xmlns:r="http://schemas.openxmlformats.org/officeDocument/2006/relationships" r:id="rId36"/>
            <a:extLst>
              <a:ext uri="{FF2B5EF4-FFF2-40B4-BE49-F238E27FC236}">
                <a16:creationId xmlns:a16="http://schemas.microsoft.com/office/drawing/2014/main" id="{00000000-0008-0000-0700-00005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14</xdr:row>
      <xdr:rowOff>714375</xdr:rowOff>
    </xdr:to>
    <xdr:grpSp>
      <xdr:nvGrpSpPr>
        <xdr:cNvPr id="48" name="Agrupar 47">
          <a:extLst>
            <a:ext uri="{FF2B5EF4-FFF2-40B4-BE49-F238E27FC236}">
              <a16:creationId xmlns:a16="http://schemas.microsoft.com/office/drawing/2014/main" id="{00000000-0008-0000-0800-000030000000}"/>
            </a:ext>
          </a:extLst>
        </xdr:cNvPr>
        <xdr:cNvGrpSpPr/>
      </xdr:nvGrpSpPr>
      <xdr:grpSpPr>
        <a:xfrm>
          <a:off x="0" y="1143000"/>
          <a:ext cx="0" cy="5715000"/>
          <a:chOff x="0" y="1143000"/>
          <a:chExt cx="1828800" cy="5715000"/>
        </a:xfrm>
      </xdr:grpSpPr>
      <xdr:sp macro="" textlink="Disciplinas!$F$11">
        <xdr:nvSpPr>
          <xdr:cNvPr id="18" name="Retângulo 17">
            <a:hlinkClick xmlns:r="http://schemas.openxmlformats.org/officeDocument/2006/relationships" r:id="rId1"/>
            <a:extLst>
              <a:ext uri="{FF2B5EF4-FFF2-40B4-BE49-F238E27FC236}">
                <a16:creationId xmlns:a16="http://schemas.microsoft.com/office/drawing/2014/main" id="{00000000-0008-0000-0800-000012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19" name="Retângulo 18">
            <a:hlinkClick xmlns:r="http://schemas.openxmlformats.org/officeDocument/2006/relationships" r:id="rId2"/>
            <a:extLst>
              <a:ext uri="{FF2B5EF4-FFF2-40B4-BE49-F238E27FC236}">
                <a16:creationId xmlns:a16="http://schemas.microsoft.com/office/drawing/2014/main" id="{00000000-0008-0000-0800-000013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20" name="Retângulo 19">
            <a:hlinkClick xmlns:r="http://schemas.openxmlformats.org/officeDocument/2006/relationships" r:id="rId3"/>
            <a:extLst>
              <a:ext uri="{FF2B5EF4-FFF2-40B4-BE49-F238E27FC236}">
                <a16:creationId xmlns:a16="http://schemas.microsoft.com/office/drawing/2014/main" id="{00000000-0008-0000-0800-000014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a:t>
            </a:fld>
            <a:endParaRPr lang="pt-BR" sz="800" u="none">
              <a:solidFill>
                <a:schemeClr val="bg1">
                  <a:lumMod val="65000"/>
                </a:schemeClr>
              </a:solidFill>
            </a:endParaRPr>
          </a:p>
        </xdr:txBody>
      </xdr:sp>
      <xdr:sp macro="" textlink="Disciplinas!$F$14">
        <xdr:nvSpPr>
          <xdr:cNvPr id="21" name="Retângulo 20">
            <a:hlinkClick xmlns:r="http://schemas.openxmlformats.org/officeDocument/2006/relationships" r:id="rId4"/>
            <a:extLst>
              <a:ext uri="{FF2B5EF4-FFF2-40B4-BE49-F238E27FC236}">
                <a16:creationId xmlns:a16="http://schemas.microsoft.com/office/drawing/2014/main" id="{00000000-0008-0000-0800-000015000000}"/>
              </a:ext>
            </a:extLst>
          </xdr:cNvPr>
          <xdr:cNvSpPr/>
        </xdr:nvSpPr>
        <xdr:spPr>
          <a:xfrm>
            <a:off x="0" y="1714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5">
        <xdr:nvSpPr>
          <xdr:cNvPr id="22" name="Retângulo 21">
            <a:hlinkClick xmlns:r="http://schemas.openxmlformats.org/officeDocument/2006/relationships" r:id="rId5"/>
            <a:extLst>
              <a:ext uri="{FF2B5EF4-FFF2-40B4-BE49-F238E27FC236}">
                <a16:creationId xmlns:a16="http://schemas.microsoft.com/office/drawing/2014/main" id="{00000000-0008-0000-0800-000016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23" name="Retângulo 22">
            <a:hlinkClick xmlns:r="http://schemas.openxmlformats.org/officeDocument/2006/relationships" r:id="rId6"/>
            <a:extLst>
              <a:ext uri="{FF2B5EF4-FFF2-40B4-BE49-F238E27FC236}">
                <a16:creationId xmlns:a16="http://schemas.microsoft.com/office/drawing/2014/main" id="{00000000-0008-0000-0800-000017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24" name="Retângulo 23">
            <a:hlinkClick xmlns:r="http://schemas.openxmlformats.org/officeDocument/2006/relationships" r:id="rId7"/>
            <a:extLst>
              <a:ext uri="{FF2B5EF4-FFF2-40B4-BE49-F238E27FC236}">
                <a16:creationId xmlns:a16="http://schemas.microsoft.com/office/drawing/2014/main" id="{00000000-0008-0000-0800-000018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25" name="Retângulo 24">
            <a:hlinkClick xmlns:r="http://schemas.openxmlformats.org/officeDocument/2006/relationships" r:id="rId8"/>
            <a:extLst>
              <a:ext uri="{FF2B5EF4-FFF2-40B4-BE49-F238E27FC236}">
                <a16:creationId xmlns:a16="http://schemas.microsoft.com/office/drawing/2014/main" id="{00000000-0008-0000-0800-000019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26" name="Retângulo 25">
            <a:hlinkClick xmlns:r="http://schemas.openxmlformats.org/officeDocument/2006/relationships" r:id="rId9"/>
            <a:extLst>
              <a:ext uri="{FF2B5EF4-FFF2-40B4-BE49-F238E27FC236}">
                <a16:creationId xmlns:a16="http://schemas.microsoft.com/office/drawing/2014/main" id="{00000000-0008-0000-0800-00001A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27" name="Retângulo 26">
            <a:hlinkClick xmlns:r="http://schemas.openxmlformats.org/officeDocument/2006/relationships" r:id="rId10"/>
            <a:extLst>
              <a:ext uri="{FF2B5EF4-FFF2-40B4-BE49-F238E27FC236}">
                <a16:creationId xmlns:a16="http://schemas.microsoft.com/office/drawing/2014/main" id="{00000000-0008-0000-0800-00001B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28" name="Retângulo 27">
            <a:hlinkClick xmlns:r="http://schemas.openxmlformats.org/officeDocument/2006/relationships" r:id="rId11"/>
            <a:extLst>
              <a:ext uri="{FF2B5EF4-FFF2-40B4-BE49-F238E27FC236}">
                <a16:creationId xmlns:a16="http://schemas.microsoft.com/office/drawing/2014/main" id="{00000000-0008-0000-0800-00001C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29" name="Retângulo 28">
            <a:hlinkClick xmlns:r="http://schemas.openxmlformats.org/officeDocument/2006/relationships" r:id="rId12"/>
            <a:extLst>
              <a:ext uri="{FF2B5EF4-FFF2-40B4-BE49-F238E27FC236}">
                <a16:creationId xmlns:a16="http://schemas.microsoft.com/office/drawing/2014/main" id="{00000000-0008-0000-0800-00001D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30" name="Retângulo 29">
            <a:hlinkClick xmlns:r="http://schemas.openxmlformats.org/officeDocument/2006/relationships" r:id="rId13"/>
            <a:extLst>
              <a:ext uri="{FF2B5EF4-FFF2-40B4-BE49-F238E27FC236}">
                <a16:creationId xmlns:a16="http://schemas.microsoft.com/office/drawing/2014/main" id="{00000000-0008-0000-0800-00001E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31" name="Retângulo 30">
            <a:hlinkClick xmlns:r="http://schemas.openxmlformats.org/officeDocument/2006/relationships" r:id="rId14"/>
            <a:extLst>
              <a:ext uri="{FF2B5EF4-FFF2-40B4-BE49-F238E27FC236}">
                <a16:creationId xmlns:a16="http://schemas.microsoft.com/office/drawing/2014/main" id="{00000000-0008-0000-0800-00001F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32" name="Retângulo 31">
            <a:hlinkClick xmlns:r="http://schemas.openxmlformats.org/officeDocument/2006/relationships" r:id="rId15"/>
            <a:extLst>
              <a:ext uri="{FF2B5EF4-FFF2-40B4-BE49-F238E27FC236}">
                <a16:creationId xmlns:a16="http://schemas.microsoft.com/office/drawing/2014/main" id="{00000000-0008-0000-0800-000020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33" name="Retângulo 32">
            <a:hlinkClick xmlns:r="http://schemas.openxmlformats.org/officeDocument/2006/relationships" r:id="rId16"/>
            <a:extLst>
              <a:ext uri="{FF2B5EF4-FFF2-40B4-BE49-F238E27FC236}">
                <a16:creationId xmlns:a16="http://schemas.microsoft.com/office/drawing/2014/main" id="{00000000-0008-0000-0800-000021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34" name="Retângulo 33">
            <a:hlinkClick xmlns:r="http://schemas.openxmlformats.org/officeDocument/2006/relationships" r:id="rId17"/>
            <a:extLst>
              <a:ext uri="{FF2B5EF4-FFF2-40B4-BE49-F238E27FC236}">
                <a16:creationId xmlns:a16="http://schemas.microsoft.com/office/drawing/2014/main" id="{00000000-0008-0000-0800-000022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35" name="Retângulo 34">
            <a:hlinkClick xmlns:r="http://schemas.openxmlformats.org/officeDocument/2006/relationships" r:id="rId18"/>
            <a:extLst>
              <a:ext uri="{FF2B5EF4-FFF2-40B4-BE49-F238E27FC236}">
                <a16:creationId xmlns:a16="http://schemas.microsoft.com/office/drawing/2014/main" id="{00000000-0008-0000-0800-000023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36" name="Retângulo 35">
            <a:hlinkClick xmlns:r="http://schemas.openxmlformats.org/officeDocument/2006/relationships" r:id="rId19"/>
            <a:extLst>
              <a:ext uri="{FF2B5EF4-FFF2-40B4-BE49-F238E27FC236}">
                <a16:creationId xmlns:a16="http://schemas.microsoft.com/office/drawing/2014/main" id="{00000000-0008-0000-0800-000024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37" name="Retângulo 36">
            <a:hlinkClick xmlns:r="http://schemas.openxmlformats.org/officeDocument/2006/relationships" r:id="rId20"/>
            <a:extLst>
              <a:ext uri="{FF2B5EF4-FFF2-40B4-BE49-F238E27FC236}">
                <a16:creationId xmlns:a16="http://schemas.microsoft.com/office/drawing/2014/main" id="{00000000-0008-0000-0800-000025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38" name="Retângulo 37">
            <a:hlinkClick xmlns:r="http://schemas.openxmlformats.org/officeDocument/2006/relationships" r:id="rId21"/>
            <a:extLst>
              <a:ext uri="{FF2B5EF4-FFF2-40B4-BE49-F238E27FC236}">
                <a16:creationId xmlns:a16="http://schemas.microsoft.com/office/drawing/2014/main" id="{00000000-0008-0000-0800-000026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39" name="Retângulo 38">
            <a:hlinkClick xmlns:r="http://schemas.openxmlformats.org/officeDocument/2006/relationships" r:id="rId22"/>
            <a:extLst>
              <a:ext uri="{FF2B5EF4-FFF2-40B4-BE49-F238E27FC236}">
                <a16:creationId xmlns:a16="http://schemas.microsoft.com/office/drawing/2014/main" id="{00000000-0008-0000-0800-000027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40" name="Retângulo 39">
            <a:hlinkClick xmlns:r="http://schemas.openxmlformats.org/officeDocument/2006/relationships" r:id="rId23"/>
            <a:extLst>
              <a:ext uri="{FF2B5EF4-FFF2-40B4-BE49-F238E27FC236}">
                <a16:creationId xmlns:a16="http://schemas.microsoft.com/office/drawing/2014/main" id="{00000000-0008-0000-0800-000028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41" name="Retângulo 40">
            <a:hlinkClick xmlns:r="http://schemas.openxmlformats.org/officeDocument/2006/relationships" r:id="rId24"/>
            <a:extLst>
              <a:ext uri="{FF2B5EF4-FFF2-40B4-BE49-F238E27FC236}">
                <a16:creationId xmlns:a16="http://schemas.microsoft.com/office/drawing/2014/main" id="{00000000-0008-0000-0800-000029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42" name="Retângulo 41">
            <a:hlinkClick xmlns:r="http://schemas.openxmlformats.org/officeDocument/2006/relationships" r:id="rId25"/>
            <a:extLst>
              <a:ext uri="{FF2B5EF4-FFF2-40B4-BE49-F238E27FC236}">
                <a16:creationId xmlns:a16="http://schemas.microsoft.com/office/drawing/2014/main" id="{00000000-0008-0000-0800-00002A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43" name="Retângulo 42">
            <a:hlinkClick xmlns:r="http://schemas.openxmlformats.org/officeDocument/2006/relationships" r:id="rId26"/>
            <a:extLst>
              <a:ext uri="{FF2B5EF4-FFF2-40B4-BE49-F238E27FC236}">
                <a16:creationId xmlns:a16="http://schemas.microsoft.com/office/drawing/2014/main" id="{00000000-0008-0000-0800-00002B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44" name="Retângulo 43">
            <a:hlinkClick xmlns:r="http://schemas.openxmlformats.org/officeDocument/2006/relationships" r:id="rId27"/>
            <a:extLst>
              <a:ext uri="{FF2B5EF4-FFF2-40B4-BE49-F238E27FC236}">
                <a16:creationId xmlns:a16="http://schemas.microsoft.com/office/drawing/2014/main" id="{00000000-0008-0000-0800-00002C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45" name="Retângulo 44">
            <a:hlinkClick xmlns:r="http://schemas.openxmlformats.org/officeDocument/2006/relationships" r:id="rId28"/>
            <a:extLst>
              <a:ext uri="{FF2B5EF4-FFF2-40B4-BE49-F238E27FC236}">
                <a16:creationId xmlns:a16="http://schemas.microsoft.com/office/drawing/2014/main" id="{00000000-0008-0000-0800-00002D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46" name="Retângulo 45">
            <a:hlinkClick xmlns:r="http://schemas.openxmlformats.org/officeDocument/2006/relationships" r:id="rId29"/>
            <a:extLst>
              <a:ext uri="{FF2B5EF4-FFF2-40B4-BE49-F238E27FC236}">
                <a16:creationId xmlns:a16="http://schemas.microsoft.com/office/drawing/2014/main" id="{00000000-0008-0000-0800-00002E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47" name="Retângulo 46">
            <a:hlinkClick xmlns:r="http://schemas.openxmlformats.org/officeDocument/2006/relationships" r:id="rId30"/>
            <a:extLst>
              <a:ext uri="{FF2B5EF4-FFF2-40B4-BE49-F238E27FC236}">
                <a16:creationId xmlns:a16="http://schemas.microsoft.com/office/drawing/2014/main" id="{00000000-0008-0000-0800-00002F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14</xdr:row>
      <xdr:rowOff>714375</xdr:rowOff>
    </xdr:to>
    <xdr:grpSp>
      <xdr:nvGrpSpPr>
        <xdr:cNvPr id="2" name="Agrupar 1">
          <a:extLst>
            <a:ext uri="{FF2B5EF4-FFF2-40B4-BE49-F238E27FC236}">
              <a16:creationId xmlns:a16="http://schemas.microsoft.com/office/drawing/2014/main" id="{00000000-0008-0000-0800-000002000000}"/>
            </a:ext>
          </a:extLst>
        </xdr:cNvPr>
        <xdr:cNvGrpSpPr/>
      </xdr:nvGrpSpPr>
      <xdr:grpSpPr>
        <a:xfrm>
          <a:off x="0" y="1143000"/>
          <a:ext cx="1828800" cy="5715000"/>
          <a:chOff x="0" y="1143000"/>
          <a:chExt cx="1828800" cy="5715000"/>
        </a:xfrm>
      </xdr:grpSpPr>
      <xdr:sp macro="" textlink="Disciplinas!$F$11">
        <xdr:nvSpPr>
          <xdr:cNvPr id="65" name="Retângulo 64">
            <a:hlinkClick xmlns:r="http://schemas.openxmlformats.org/officeDocument/2006/relationships" r:id="rId1"/>
            <a:extLst>
              <a:ext uri="{FF2B5EF4-FFF2-40B4-BE49-F238E27FC236}">
                <a16:creationId xmlns:a16="http://schemas.microsoft.com/office/drawing/2014/main" id="{00000000-0008-0000-0800-000041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LÍNGUA PORTUGUESA</a:t>
            </a:fld>
            <a:endParaRPr lang="pt-BR" sz="800" u="none">
              <a:solidFill>
                <a:schemeClr val="bg1">
                  <a:lumMod val="65000"/>
                </a:schemeClr>
              </a:solidFill>
            </a:endParaRPr>
          </a:p>
        </xdr:txBody>
      </xdr:sp>
      <xdr:sp macro="" textlink="Disciplinas!$F$12">
        <xdr:nvSpPr>
          <xdr:cNvPr id="66" name="Retângulo 65">
            <a:hlinkClick xmlns:r="http://schemas.openxmlformats.org/officeDocument/2006/relationships" r:id="rId2"/>
            <a:extLst>
              <a:ext uri="{FF2B5EF4-FFF2-40B4-BE49-F238E27FC236}">
                <a16:creationId xmlns:a16="http://schemas.microsoft.com/office/drawing/2014/main" id="{00000000-0008-0000-0800-000042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RACIOCÍNIO LÓGICO</a:t>
            </a:fld>
            <a:endParaRPr lang="pt-BR" sz="800" u="none">
              <a:solidFill>
                <a:schemeClr val="bg1">
                  <a:lumMod val="65000"/>
                </a:schemeClr>
              </a:solidFill>
            </a:endParaRPr>
          </a:p>
        </xdr:txBody>
      </xdr:sp>
      <xdr:sp macro="" textlink="Disciplinas!$F$13">
        <xdr:nvSpPr>
          <xdr:cNvPr id="67" name="Retângulo 66">
            <a:hlinkClick xmlns:r="http://schemas.openxmlformats.org/officeDocument/2006/relationships" r:id="rId3"/>
            <a:extLst>
              <a:ext uri="{FF2B5EF4-FFF2-40B4-BE49-F238E27FC236}">
                <a16:creationId xmlns:a16="http://schemas.microsoft.com/office/drawing/2014/main" id="{00000000-0008-0000-0800-000043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LEGISLAÇÃO</a:t>
            </a:fld>
            <a:endParaRPr lang="pt-BR" sz="800" u="none">
              <a:solidFill>
                <a:schemeClr val="bg1">
                  <a:lumMod val="65000"/>
                </a:schemeClr>
              </a:solidFill>
            </a:endParaRPr>
          </a:p>
        </xdr:txBody>
      </xdr:sp>
      <xdr:sp macro="" textlink="Disciplinas!$F$14">
        <xdr:nvSpPr>
          <xdr:cNvPr id="68" name="Retângulo 67">
            <a:hlinkClick xmlns:r="http://schemas.openxmlformats.org/officeDocument/2006/relationships" r:id="rId4"/>
            <a:extLst>
              <a:ext uri="{FF2B5EF4-FFF2-40B4-BE49-F238E27FC236}">
                <a16:creationId xmlns:a16="http://schemas.microsoft.com/office/drawing/2014/main" id="{00000000-0008-0000-0800-000044000000}"/>
              </a:ext>
            </a:extLst>
          </xdr:cNvPr>
          <xdr:cNvSpPr/>
        </xdr:nvSpPr>
        <xdr:spPr>
          <a:xfrm>
            <a:off x="0" y="1714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5">
        <xdr:nvSpPr>
          <xdr:cNvPr id="69" name="Retângulo 68">
            <a:hlinkClick xmlns:r="http://schemas.openxmlformats.org/officeDocument/2006/relationships" r:id="rId5"/>
            <a:extLst>
              <a:ext uri="{FF2B5EF4-FFF2-40B4-BE49-F238E27FC236}">
                <a16:creationId xmlns:a16="http://schemas.microsoft.com/office/drawing/2014/main" id="{00000000-0008-0000-0800-000045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70" name="Retângulo 69">
            <a:hlinkClick xmlns:r="http://schemas.openxmlformats.org/officeDocument/2006/relationships" r:id="rId6"/>
            <a:extLst>
              <a:ext uri="{FF2B5EF4-FFF2-40B4-BE49-F238E27FC236}">
                <a16:creationId xmlns:a16="http://schemas.microsoft.com/office/drawing/2014/main" id="{00000000-0008-0000-0800-000046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71" name="Retângulo 70">
            <a:hlinkClick xmlns:r="http://schemas.openxmlformats.org/officeDocument/2006/relationships" r:id="rId7"/>
            <a:extLst>
              <a:ext uri="{FF2B5EF4-FFF2-40B4-BE49-F238E27FC236}">
                <a16:creationId xmlns:a16="http://schemas.microsoft.com/office/drawing/2014/main" id="{00000000-0008-0000-0800-000047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72" name="Retângulo 71">
            <a:hlinkClick xmlns:r="http://schemas.openxmlformats.org/officeDocument/2006/relationships" r:id="rId8"/>
            <a:extLst>
              <a:ext uri="{FF2B5EF4-FFF2-40B4-BE49-F238E27FC236}">
                <a16:creationId xmlns:a16="http://schemas.microsoft.com/office/drawing/2014/main" id="{00000000-0008-0000-0800-000048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73" name="Retângulo 72">
            <a:hlinkClick xmlns:r="http://schemas.openxmlformats.org/officeDocument/2006/relationships" r:id="rId9"/>
            <a:extLst>
              <a:ext uri="{FF2B5EF4-FFF2-40B4-BE49-F238E27FC236}">
                <a16:creationId xmlns:a16="http://schemas.microsoft.com/office/drawing/2014/main" id="{00000000-0008-0000-0800-000049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74" name="Retângulo 73">
            <a:hlinkClick xmlns:r="http://schemas.openxmlformats.org/officeDocument/2006/relationships" r:id="rId10"/>
            <a:extLst>
              <a:ext uri="{FF2B5EF4-FFF2-40B4-BE49-F238E27FC236}">
                <a16:creationId xmlns:a16="http://schemas.microsoft.com/office/drawing/2014/main" id="{00000000-0008-0000-0800-00004A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75" name="Retângulo 74">
            <a:hlinkClick xmlns:r="http://schemas.openxmlformats.org/officeDocument/2006/relationships" r:id="rId11"/>
            <a:extLst>
              <a:ext uri="{FF2B5EF4-FFF2-40B4-BE49-F238E27FC236}">
                <a16:creationId xmlns:a16="http://schemas.microsoft.com/office/drawing/2014/main" id="{00000000-0008-0000-0800-00004B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76" name="Retângulo 75">
            <a:hlinkClick xmlns:r="http://schemas.openxmlformats.org/officeDocument/2006/relationships" r:id="rId12"/>
            <a:extLst>
              <a:ext uri="{FF2B5EF4-FFF2-40B4-BE49-F238E27FC236}">
                <a16:creationId xmlns:a16="http://schemas.microsoft.com/office/drawing/2014/main" id="{00000000-0008-0000-0800-00004C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77" name="Retângulo 76">
            <a:hlinkClick xmlns:r="http://schemas.openxmlformats.org/officeDocument/2006/relationships" r:id="rId13"/>
            <a:extLst>
              <a:ext uri="{FF2B5EF4-FFF2-40B4-BE49-F238E27FC236}">
                <a16:creationId xmlns:a16="http://schemas.microsoft.com/office/drawing/2014/main" id="{00000000-0008-0000-0800-00004D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78" name="Retângulo 77">
            <a:hlinkClick xmlns:r="http://schemas.openxmlformats.org/officeDocument/2006/relationships" r:id="rId14"/>
            <a:extLst>
              <a:ext uri="{FF2B5EF4-FFF2-40B4-BE49-F238E27FC236}">
                <a16:creationId xmlns:a16="http://schemas.microsoft.com/office/drawing/2014/main" id="{00000000-0008-0000-0800-00004E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79" name="Retângulo 78">
            <a:hlinkClick xmlns:r="http://schemas.openxmlformats.org/officeDocument/2006/relationships" r:id="rId15"/>
            <a:extLst>
              <a:ext uri="{FF2B5EF4-FFF2-40B4-BE49-F238E27FC236}">
                <a16:creationId xmlns:a16="http://schemas.microsoft.com/office/drawing/2014/main" id="{00000000-0008-0000-0800-00004F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80" name="Retângulo 79">
            <a:hlinkClick xmlns:r="http://schemas.openxmlformats.org/officeDocument/2006/relationships" r:id="rId16"/>
            <a:extLst>
              <a:ext uri="{FF2B5EF4-FFF2-40B4-BE49-F238E27FC236}">
                <a16:creationId xmlns:a16="http://schemas.microsoft.com/office/drawing/2014/main" id="{00000000-0008-0000-0800-000050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81" name="Retângulo 80">
            <a:hlinkClick xmlns:r="http://schemas.openxmlformats.org/officeDocument/2006/relationships" r:id="rId17"/>
            <a:extLst>
              <a:ext uri="{FF2B5EF4-FFF2-40B4-BE49-F238E27FC236}">
                <a16:creationId xmlns:a16="http://schemas.microsoft.com/office/drawing/2014/main" id="{00000000-0008-0000-0800-000051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82" name="Retângulo 81">
            <a:hlinkClick xmlns:r="http://schemas.openxmlformats.org/officeDocument/2006/relationships" r:id="rId18"/>
            <a:extLst>
              <a:ext uri="{FF2B5EF4-FFF2-40B4-BE49-F238E27FC236}">
                <a16:creationId xmlns:a16="http://schemas.microsoft.com/office/drawing/2014/main" id="{00000000-0008-0000-0800-000052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83" name="Retângulo 82">
            <a:hlinkClick xmlns:r="http://schemas.openxmlformats.org/officeDocument/2006/relationships" r:id="rId19"/>
            <a:extLst>
              <a:ext uri="{FF2B5EF4-FFF2-40B4-BE49-F238E27FC236}">
                <a16:creationId xmlns:a16="http://schemas.microsoft.com/office/drawing/2014/main" id="{00000000-0008-0000-0800-000053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84" name="Retângulo 83">
            <a:hlinkClick xmlns:r="http://schemas.openxmlformats.org/officeDocument/2006/relationships" r:id="rId20"/>
            <a:extLst>
              <a:ext uri="{FF2B5EF4-FFF2-40B4-BE49-F238E27FC236}">
                <a16:creationId xmlns:a16="http://schemas.microsoft.com/office/drawing/2014/main" id="{00000000-0008-0000-0800-000054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85" name="Retângulo 84">
            <a:hlinkClick xmlns:r="http://schemas.openxmlformats.org/officeDocument/2006/relationships" r:id="rId21"/>
            <a:extLst>
              <a:ext uri="{FF2B5EF4-FFF2-40B4-BE49-F238E27FC236}">
                <a16:creationId xmlns:a16="http://schemas.microsoft.com/office/drawing/2014/main" id="{00000000-0008-0000-0800-000055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86" name="Retângulo 85">
            <a:hlinkClick xmlns:r="http://schemas.openxmlformats.org/officeDocument/2006/relationships" r:id="rId22"/>
            <a:extLst>
              <a:ext uri="{FF2B5EF4-FFF2-40B4-BE49-F238E27FC236}">
                <a16:creationId xmlns:a16="http://schemas.microsoft.com/office/drawing/2014/main" id="{00000000-0008-0000-0800-000056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87" name="Retângulo 86">
            <a:hlinkClick xmlns:r="http://schemas.openxmlformats.org/officeDocument/2006/relationships" r:id="rId23"/>
            <a:extLst>
              <a:ext uri="{FF2B5EF4-FFF2-40B4-BE49-F238E27FC236}">
                <a16:creationId xmlns:a16="http://schemas.microsoft.com/office/drawing/2014/main" id="{00000000-0008-0000-0800-000057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88" name="Retângulo 87">
            <a:hlinkClick xmlns:r="http://schemas.openxmlformats.org/officeDocument/2006/relationships" r:id="rId24"/>
            <a:extLst>
              <a:ext uri="{FF2B5EF4-FFF2-40B4-BE49-F238E27FC236}">
                <a16:creationId xmlns:a16="http://schemas.microsoft.com/office/drawing/2014/main" id="{00000000-0008-0000-0800-000058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89" name="Retângulo 88">
            <a:hlinkClick xmlns:r="http://schemas.openxmlformats.org/officeDocument/2006/relationships" r:id="rId25"/>
            <a:extLst>
              <a:ext uri="{FF2B5EF4-FFF2-40B4-BE49-F238E27FC236}">
                <a16:creationId xmlns:a16="http://schemas.microsoft.com/office/drawing/2014/main" id="{00000000-0008-0000-0800-000059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0" name="Retângulo 89">
            <a:hlinkClick xmlns:r="http://schemas.openxmlformats.org/officeDocument/2006/relationships" r:id="rId26"/>
            <a:extLst>
              <a:ext uri="{FF2B5EF4-FFF2-40B4-BE49-F238E27FC236}">
                <a16:creationId xmlns:a16="http://schemas.microsoft.com/office/drawing/2014/main" id="{00000000-0008-0000-0800-00005A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1" name="Retângulo 90">
            <a:hlinkClick xmlns:r="http://schemas.openxmlformats.org/officeDocument/2006/relationships" r:id="rId27"/>
            <a:extLst>
              <a:ext uri="{FF2B5EF4-FFF2-40B4-BE49-F238E27FC236}">
                <a16:creationId xmlns:a16="http://schemas.microsoft.com/office/drawing/2014/main" id="{00000000-0008-0000-0800-00005B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2" name="Retângulo 91">
            <a:hlinkClick xmlns:r="http://schemas.openxmlformats.org/officeDocument/2006/relationships" r:id="rId28"/>
            <a:extLst>
              <a:ext uri="{FF2B5EF4-FFF2-40B4-BE49-F238E27FC236}">
                <a16:creationId xmlns:a16="http://schemas.microsoft.com/office/drawing/2014/main" id="{00000000-0008-0000-0800-00005C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93" name="Retângulo 92">
            <a:hlinkClick xmlns:r="http://schemas.openxmlformats.org/officeDocument/2006/relationships" r:id="rId29"/>
            <a:extLst>
              <a:ext uri="{FF2B5EF4-FFF2-40B4-BE49-F238E27FC236}">
                <a16:creationId xmlns:a16="http://schemas.microsoft.com/office/drawing/2014/main" id="{00000000-0008-0000-0800-00005D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94" name="Retângulo 93">
            <a:hlinkClick xmlns:r="http://schemas.openxmlformats.org/officeDocument/2006/relationships" r:id="rId30"/>
            <a:extLst>
              <a:ext uri="{FF2B5EF4-FFF2-40B4-BE49-F238E27FC236}">
                <a16:creationId xmlns:a16="http://schemas.microsoft.com/office/drawing/2014/main" id="{00000000-0008-0000-0800-00005E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95" name="CaixaDeTexto 94">
          <a:extLst>
            <a:ext uri="{FF2B5EF4-FFF2-40B4-BE49-F238E27FC236}">
              <a16:creationId xmlns:a16="http://schemas.microsoft.com/office/drawing/2014/main" id="{00000000-0008-0000-0800-00005F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110" name="Imagem 109">
          <a:hlinkClick xmlns:r="http://schemas.openxmlformats.org/officeDocument/2006/relationships" r:id="rId31"/>
          <a:extLst>
            <a:ext uri="{FF2B5EF4-FFF2-40B4-BE49-F238E27FC236}">
              <a16:creationId xmlns:a16="http://schemas.microsoft.com/office/drawing/2014/main" id="{00000000-0008-0000-0800-00006E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125" name="Retângulo 124">
          <a:extLst>
            <a:ext uri="{FF2B5EF4-FFF2-40B4-BE49-F238E27FC236}">
              <a16:creationId xmlns:a16="http://schemas.microsoft.com/office/drawing/2014/main" id="{00000000-0008-0000-0800-00007D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126" name="Agrupar 125">
          <a:extLst>
            <a:ext uri="{FF2B5EF4-FFF2-40B4-BE49-F238E27FC236}">
              <a16:creationId xmlns:a16="http://schemas.microsoft.com/office/drawing/2014/main" id="{00000000-0008-0000-0800-00007E000000}"/>
            </a:ext>
          </a:extLst>
        </xdr:cNvPr>
        <xdr:cNvGrpSpPr/>
      </xdr:nvGrpSpPr>
      <xdr:grpSpPr>
        <a:xfrm>
          <a:off x="3771600" y="762000"/>
          <a:ext cx="5258400" cy="381000"/>
          <a:chOff x="3771600" y="762000"/>
          <a:chExt cx="5258400" cy="381000"/>
        </a:xfrm>
      </xdr:grpSpPr>
      <xdr:sp macro="" textlink="">
        <xdr:nvSpPr>
          <xdr:cNvPr id="127" name="Retângulo 126">
            <a:hlinkClick xmlns:r="http://schemas.openxmlformats.org/officeDocument/2006/relationships" r:id="rId33"/>
            <a:extLst>
              <a:ext uri="{FF2B5EF4-FFF2-40B4-BE49-F238E27FC236}">
                <a16:creationId xmlns:a16="http://schemas.microsoft.com/office/drawing/2014/main" id="{00000000-0008-0000-0800-00007F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28" name="Retângulo 127">
            <a:hlinkClick xmlns:r="http://schemas.openxmlformats.org/officeDocument/2006/relationships" r:id="rId34"/>
            <a:extLst>
              <a:ext uri="{FF2B5EF4-FFF2-40B4-BE49-F238E27FC236}">
                <a16:creationId xmlns:a16="http://schemas.microsoft.com/office/drawing/2014/main" id="{00000000-0008-0000-0800-000080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29" name="Retângulo 128">
            <a:hlinkClick xmlns:r="http://schemas.openxmlformats.org/officeDocument/2006/relationships" r:id="rId35"/>
            <a:extLst>
              <a:ext uri="{FF2B5EF4-FFF2-40B4-BE49-F238E27FC236}">
                <a16:creationId xmlns:a16="http://schemas.microsoft.com/office/drawing/2014/main" id="{00000000-0008-0000-0800-000081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30" name="Agrupar 129">
            <a:hlinkClick xmlns:r="http://schemas.openxmlformats.org/officeDocument/2006/relationships" r:id="rId31"/>
            <a:extLst>
              <a:ext uri="{FF2B5EF4-FFF2-40B4-BE49-F238E27FC236}">
                <a16:creationId xmlns:a16="http://schemas.microsoft.com/office/drawing/2014/main" id="{00000000-0008-0000-0800-000082000000}"/>
              </a:ext>
            </a:extLst>
          </xdr:cNvPr>
          <xdr:cNvGrpSpPr/>
        </xdr:nvGrpSpPr>
        <xdr:grpSpPr>
          <a:xfrm>
            <a:off x="3771600" y="762000"/>
            <a:ext cx="381600" cy="381000"/>
            <a:chOff x="4291799" y="685799"/>
            <a:chExt cx="381600" cy="381000"/>
          </a:xfrm>
        </xdr:grpSpPr>
        <xdr:sp macro="" textlink="">
          <xdr:nvSpPr>
            <xdr:cNvPr id="132" name="Retângulo 131">
              <a:extLst>
                <a:ext uri="{FF2B5EF4-FFF2-40B4-BE49-F238E27FC236}">
                  <a16:creationId xmlns:a16="http://schemas.microsoft.com/office/drawing/2014/main" id="{00000000-0008-0000-0800-000084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3" name="Agrupar 132">
              <a:extLst>
                <a:ext uri="{FF2B5EF4-FFF2-40B4-BE49-F238E27FC236}">
                  <a16:creationId xmlns:a16="http://schemas.microsoft.com/office/drawing/2014/main" id="{00000000-0008-0000-0800-000085000000}"/>
                </a:ext>
              </a:extLst>
            </xdr:cNvPr>
            <xdr:cNvGrpSpPr/>
          </xdr:nvGrpSpPr>
          <xdr:grpSpPr>
            <a:xfrm>
              <a:off x="4356599" y="750299"/>
              <a:ext cx="252000" cy="252000"/>
              <a:chOff x="5486400" y="2819400"/>
              <a:chExt cx="1219200" cy="1219200"/>
            </a:xfrm>
            <a:solidFill>
              <a:schemeClr val="bg1"/>
            </a:solidFill>
          </xdr:grpSpPr>
          <xdr:sp macro="" textlink="">
            <xdr:nvSpPr>
              <xdr:cNvPr id="134" name="Triângulo isósceles 133">
                <a:extLst>
                  <a:ext uri="{FF2B5EF4-FFF2-40B4-BE49-F238E27FC236}">
                    <a16:creationId xmlns:a16="http://schemas.microsoft.com/office/drawing/2014/main" id="{00000000-0008-0000-0800-000086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5" name="Agrupar 134">
                <a:extLst>
                  <a:ext uri="{FF2B5EF4-FFF2-40B4-BE49-F238E27FC236}">
                    <a16:creationId xmlns:a16="http://schemas.microsoft.com/office/drawing/2014/main" id="{00000000-0008-0000-0800-000087000000}"/>
                  </a:ext>
                </a:extLst>
              </xdr:cNvPr>
              <xdr:cNvGrpSpPr/>
            </xdr:nvGrpSpPr>
            <xdr:grpSpPr>
              <a:xfrm>
                <a:off x="5662613" y="3425824"/>
                <a:ext cx="866775" cy="612776"/>
                <a:chOff x="5667375" y="3425824"/>
                <a:chExt cx="866775" cy="612776"/>
              </a:xfrm>
              <a:grpFill/>
            </xdr:grpSpPr>
            <xdr:sp macro="" textlink="">
              <xdr:nvSpPr>
                <xdr:cNvPr id="136" name="Retângulo 135">
                  <a:extLst>
                    <a:ext uri="{FF2B5EF4-FFF2-40B4-BE49-F238E27FC236}">
                      <a16:creationId xmlns:a16="http://schemas.microsoft.com/office/drawing/2014/main" id="{00000000-0008-0000-0800-000088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7" name="Retângulo 136">
                  <a:extLst>
                    <a:ext uri="{FF2B5EF4-FFF2-40B4-BE49-F238E27FC236}">
                      <a16:creationId xmlns:a16="http://schemas.microsoft.com/office/drawing/2014/main" id="{00000000-0008-0000-0800-000089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8" name="Retângulo 137">
                  <a:extLst>
                    <a:ext uri="{FF2B5EF4-FFF2-40B4-BE49-F238E27FC236}">
                      <a16:creationId xmlns:a16="http://schemas.microsoft.com/office/drawing/2014/main" id="{00000000-0008-0000-0800-00008A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31" name="Retângulo 130">
            <a:hlinkClick xmlns:r="http://schemas.openxmlformats.org/officeDocument/2006/relationships" r:id="rId36"/>
            <a:extLst>
              <a:ext uri="{FF2B5EF4-FFF2-40B4-BE49-F238E27FC236}">
                <a16:creationId xmlns:a16="http://schemas.microsoft.com/office/drawing/2014/main" id="{00000000-0008-0000-0800-000083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hg1h5j42swfq.cloudfront.net/2020/01/27165532/Edital_Ub%C3%A1.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U39"/>
  <sheetViews>
    <sheetView showRowColHeaders="0" tabSelected="1" workbookViewId="0"/>
  </sheetViews>
  <sheetFormatPr defaultColWidth="0" defaultRowHeight="15" customHeight="1" zeroHeight="1" x14ac:dyDescent="0.25"/>
  <cols>
    <col min="1" max="21" width="9.140625" style="90" customWidth="1"/>
    <col min="22" max="16384" width="9.140625" style="90" hidden="1"/>
  </cols>
  <sheetData>
    <row r="1" spans="1:21" ht="15" customHeight="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1"/>
      <c r="E2" s="1"/>
      <c r="F2" s="1"/>
      <c r="G2" s="1"/>
      <c r="H2" s="1"/>
      <c r="I2" s="1"/>
      <c r="J2" s="1"/>
      <c r="K2" s="1"/>
      <c r="L2" s="1"/>
      <c r="M2" s="1"/>
      <c r="N2" s="1"/>
      <c r="O2" s="1"/>
      <c r="P2" s="1"/>
      <c r="Q2" s="1"/>
      <c r="R2" s="1"/>
      <c r="S2" s="1"/>
      <c r="T2" s="1"/>
      <c r="U2" s="1"/>
    </row>
    <row r="3" spans="1:21" ht="15" customHeight="1" x14ac:dyDescent="0.25">
      <c r="A3" s="1"/>
      <c r="B3" s="1"/>
      <c r="C3" s="1"/>
      <c r="D3" s="1"/>
      <c r="E3" s="1"/>
      <c r="F3" s="1"/>
      <c r="G3" s="1"/>
      <c r="H3" s="1"/>
      <c r="I3" s="1"/>
      <c r="J3" s="1"/>
      <c r="K3" s="1"/>
      <c r="L3" s="1"/>
      <c r="M3" s="1"/>
      <c r="N3" s="1"/>
      <c r="O3" s="1"/>
      <c r="P3" s="1"/>
      <c r="Q3" s="1"/>
      <c r="R3" s="1"/>
      <c r="S3" s="1"/>
      <c r="T3" s="1"/>
      <c r="U3" s="1"/>
    </row>
    <row r="4" spans="1:21" ht="15" customHeight="1" x14ac:dyDescent="0.25">
      <c r="A4" s="1"/>
      <c r="B4" s="1"/>
      <c r="C4" s="1"/>
      <c r="D4" s="1"/>
      <c r="E4" s="1"/>
      <c r="F4" s="1"/>
      <c r="G4" s="1"/>
      <c r="H4" s="1"/>
      <c r="I4" s="1"/>
      <c r="J4" s="1"/>
      <c r="K4" s="1"/>
      <c r="L4" s="1"/>
      <c r="M4" s="1"/>
      <c r="N4" s="1"/>
      <c r="O4" s="1"/>
      <c r="P4" s="1"/>
      <c r="Q4" s="1"/>
      <c r="R4" s="1"/>
      <c r="S4" s="1"/>
      <c r="T4" s="1"/>
      <c r="U4" s="1"/>
    </row>
    <row r="5" spans="1:21" ht="15" customHeight="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ht="15" customHeight="1" x14ac:dyDescent="0.25">
      <c r="A7" s="7"/>
      <c r="B7" s="7"/>
      <c r="C7" s="7"/>
      <c r="D7" s="7"/>
      <c r="E7" s="7"/>
      <c r="F7" s="7"/>
      <c r="G7" s="7"/>
      <c r="H7" s="7"/>
      <c r="I7" s="7"/>
      <c r="J7" s="7"/>
      <c r="K7" s="7"/>
      <c r="L7" s="7"/>
      <c r="M7" s="7"/>
      <c r="N7" s="7"/>
      <c r="O7" s="7"/>
      <c r="P7" s="7"/>
      <c r="Q7" s="7"/>
      <c r="R7" s="7"/>
      <c r="S7" s="7"/>
      <c r="T7" s="7"/>
      <c r="U7" s="7"/>
    </row>
    <row r="8" spans="1:21" ht="15" customHeight="1" x14ac:dyDescent="0.25">
      <c r="A8" s="7"/>
      <c r="B8" s="7"/>
      <c r="C8" s="92" t="s">
        <v>28</v>
      </c>
      <c r="D8" s="93"/>
      <c r="E8" s="93"/>
      <c r="F8" s="93"/>
      <c r="G8" s="93"/>
      <c r="H8" s="93"/>
      <c r="I8" s="93"/>
      <c r="J8" s="93"/>
      <c r="K8" s="93"/>
      <c r="L8" s="93"/>
      <c r="M8" s="93"/>
      <c r="N8" s="93"/>
      <c r="O8" s="93"/>
      <c r="P8" s="93"/>
      <c r="Q8" s="93"/>
      <c r="R8" s="93"/>
      <c r="S8" s="94"/>
      <c r="T8" s="7"/>
      <c r="U8" s="7"/>
    </row>
    <row r="9" spans="1:21" ht="15" customHeight="1" x14ac:dyDescent="0.25">
      <c r="A9" s="7"/>
      <c r="B9" s="7"/>
      <c r="C9" s="95"/>
      <c r="D9" s="96"/>
      <c r="E9" s="96"/>
      <c r="F9" s="96"/>
      <c r="G9" s="96"/>
      <c r="H9" s="96"/>
      <c r="I9" s="96"/>
      <c r="J9" s="96"/>
      <c r="K9" s="96"/>
      <c r="L9" s="96"/>
      <c r="M9" s="96"/>
      <c r="N9" s="96"/>
      <c r="O9" s="96"/>
      <c r="P9" s="96"/>
      <c r="Q9" s="96"/>
      <c r="R9" s="96"/>
      <c r="S9" s="97"/>
      <c r="T9" s="7"/>
      <c r="U9" s="7"/>
    </row>
    <row r="10" spans="1:21" ht="15" customHeight="1" x14ac:dyDescent="0.25">
      <c r="A10" s="7"/>
      <c r="B10" s="7"/>
      <c r="C10" s="95"/>
      <c r="D10" s="96"/>
      <c r="E10" s="96"/>
      <c r="F10" s="96"/>
      <c r="G10" s="96"/>
      <c r="H10" s="96"/>
      <c r="I10" s="96"/>
      <c r="J10" s="96"/>
      <c r="K10" s="96"/>
      <c r="L10" s="96"/>
      <c r="M10" s="96"/>
      <c r="N10" s="96"/>
      <c r="O10" s="96"/>
      <c r="P10" s="96"/>
      <c r="Q10" s="96"/>
      <c r="R10" s="96"/>
      <c r="S10" s="97"/>
      <c r="T10" s="7"/>
      <c r="U10" s="7"/>
    </row>
    <row r="11" spans="1:21" ht="15" customHeight="1" x14ac:dyDescent="0.25">
      <c r="A11" s="7"/>
      <c r="B11" s="7"/>
      <c r="C11" s="95"/>
      <c r="D11" s="96"/>
      <c r="E11" s="96"/>
      <c r="F11" s="96"/>
      <c r="G11" s="96"/>
      <c r="H11" s="96"/>
      <c r="I11" s="96"/>
      <c r="J11" s="96"/>
      <c r="K11" s="96"/>
      <c r="L11" s="96"/>
      <c r="M11" s="96"/>
      <c r="N11" s="96"/>
      <c r="O11" s="96"/>
      <c r="P11" s="96"/>
      <c r="Q11" s="96"/>
      <c r="R11" s="96"/>
      <c r="S11" s="97"/>
      <c r="T11" s="7"/>
      <c r="U11" s="7"/>
    </row>
    <row r="12" spans="1:21" ht="15" customHeight="1" x14ac:dyDescent="0.25">
      <c r="A12" s="7"/>
      <c r="B12" s="7"/>
      <c r="C12" s="95"/>
      <c r="D12" s="96"/>
      <c r="E12" s="96"/>
      <c r="F12" s="96"/>
      <c r="G12" s="96"/>
      <c r="H12" s="96"/>
      <c r="I12" s="96"/>
      <c r="J12" s="96"/>
      <c r="K12" s="96"/>
      <c r="L12" s="96"/>
      <c r="M12" s="96"/>
      <c r="N12" s="96"/>
      <c r="O12" s="96"/>
      <c r="P12" s="96"/>
      <c r="Q12" s="96"/>
      <c r="R12" s="96"/>
      <c r="S12" s="97"/>
      <c r="T12" s="7"/>
      <c r="U12" s="7"/>
    </row>
    <row r="13" spans="1:21" ht="15" customHeight="1" x14ac:dyDescent="0.25">
      <c r="A13" s="7"/>
      <c r="B13" s="7"/>
      <c r="C13" s="95"/>
      <c r="D13" s="96"/>
      <c r="E13" s="96"/>
      <c r="F13" s="96"/>
      <c r="G13" s="96"/>
      <c r="H13" s="96"/>
      <c r="I13" s="96"/>
      <c r="J13" s="96"/>
      <c r="K13" s="96"/>
      <c r="L13" s="96"/>
      <c r="M13" s="96"/>
      <c r="N13" s="96"/>
      <c r="O13" s="96"/>
      <c r="P13" s="96"/>
      <c r="Q13" s="96"/>
      <c r="R13" s="96"/>
      <c r="S13" s="97"/>
      <c r="T13" s="7"/>
      <c r="U13" s="7"/>
    </row>
    <row r="14" spans="1:21" ht="15" customHeight="1" x14ac:dyDescent="0.25">
      <c r="A14" s="7"/>
      <c r="B14" s="7"/>
      <c r="C14" s="95"/>
      <c r="D14" s="96"/>
      <c r="E14" s="96"/>
      <c r="F14" s="96"/>
      <c r="G14" s="96"/>
      <c r="H14" s="96"/>
      <c r="I14" s="96"/>
      <c r="J14" s="96"/>
      <c r="K14" s="96"/>
      <c r="L14" s="96"/>
      <c r="M14" s="96"/>
      <c r="N14" s="96"/>
      <c r="O14" s="96"/>
      <c r="P14" s="96"/>
      <c r="Q14" s="96"/>
      <c r="R14" s="96"/>
      <c r="S14" s="97"/>
      <c r="T14" s="7"/>
      <c r="U14" s="7"/>
    </row>
    <row r="15" spans="1:21" ht="15" customHeight="1" x14ac:dyDescent="0.25">
      <c r="A15" s="7"/>
      <c r="B15" s="7"/>
      <c r="C15" s="95"/>
      <c r="D15" s="96"/>
      <c r="E15" s="96"/>
      <c r="F15" s="96"/>
      <c r="G15" s="96"/>
      <c r="H15" s="96"/>
      <c r="I15" s="96"/>
      <c r="J15" s="96"/>
      <c r="K15" s="96"/>
      <c r="L15" s="96"/>
      <c r="M15" s="96"/>
      <c r="N15" s="96"/>
      <c r="O15" s="96"/>
      <c r="P15" s="96"/>
      <c r="Q15" s="96"/>
      <c r="R15" s="96"/>
      <c r="S15" s="97"/>
      <c r="T15" s="7"/>
      <c r="U15" s="7"/>
    </row>
    <row r="16" spans="1:21" ht="15" customHeight="1" x14ac:dyDescent="0.25">
      <c r="A16" s="7"/>
      <c r="B16" s="7"/>
      <c r="C16" s="95"/>
      <c r="D16" s="96"/>
      <c r="E16" s="96"/>
      <c r="F16" s="96"/>
      <c r="G16" s="96"/>
      <c r="H16" s="96"/>
      <c r="I16" s="96"/>
      <c r="J16" s="96"/>
      <c r="K16" s="96"/>
      <c r="L16" s="96"/>
      <c r="M16" s="96"/>
      <c r="N16" s="96"/>
      <c r="O16" s="96"/>
      <c r="P16" s="96"/>
      <c r="Q16" s="96"/>
      <c r="R16" s="96"/>
      <c r="S16" s="97"/>
      <c r="T16" s="7"/>
      <c r="U16" s="7"/>
    </row>
    <row r="17" spans="1:21" ht="15" customHeight="1" x14ac:dyDescent="0.25">
      <c r="A17" s="7"/>
      <c r="B17" s="7"/>
      <c r="C17" s="95"/>
      <c r="D17" s="96"/>
      <c r="E17" s="96"/>
      <c r="F17" s="96"/>
      <c r="G17" s="96"/>
      <c r="H17" s="96"/>
      <c r="I17" s="96"/>
      <c r="J17" s="96"/>
      <c r="K17" s="96"/>
      <c r="L17" s="96"/>
      <c r="M17" s="96"/>
      <c r="N17" s="96"/>
      <c r="O17" s="96"/>
      <c r="P17" s="96"/>
      <c r="Q17" s="96"/>
      <c r="R17" s="96"/>
      <c r="S17" s="97"/>
      <c r="T17" s="7"/>
      <c r="U17" s="7"/>
    </row>
    <row r="18" spans="1:21" ht="15" customHeight="1" x14ac:dyDescent="0.25">
      <c r="A18" s="7"/>
      <c r="B18" s="7"/>
      <c r="C18" s="95"/>
      <c r="D18" s="96"/>
      <c r="E18" s="96"/>
      <c r="F18" s="96"/>
      <c r="G18" s="96"/>
      <c r="H18" s="96"/>
      <c r="I18" s="96"/>
      <c r="J18" s="96"/>
      <c r="K18" s="96"/>
      <c r="L18" s="96"/>
      <c r="M18" s="96"/>
      <c r="N18" s="96"/>
      <c r="O18" s="96"/>
      <c r="P18" s="96"/>
      <c r="Q18" s="96"/>
      <c r="R18" s="96"/>
      <c r="S18" s="97"/>
      <c r="T18" s="7"/>
      <c r="U18" s="7"/>
    </row>
    <row r="19" spans="1:21" ht="15" customHeight="1" x14ac:dyDescent="0.25">
      <c r="A19" s="7"/>
      <c r="B19" s="7"/>
      <c r="C19" s="95"/>
      <c r="D19" s="96"/>
      <c r="E19" s="96"/>
      <c r="F19" s="96"/>
      <c r="G19" s="96"/>
      <c r="H19" s="96"/>
      <c r="I19" s="96"/>
      <c r="J19" s="96"/>
      <c r="K19" s="96"/>
      <c r="L19" s="96"/>
      <c r="M19" s="96"/>
      <c r="N19" s="96"/>
      <c r="O19" s="96"/>
      <c r="P19" s="96"/>
      <c r="Q19" s="96"/>
      <c r="R19" s="96"/>
      <c r="S19" s="97"/>
      <c r="T19" s="7"/>
      <c r="U19" s="7"/>
    </row>
    <row r="20" spans="1:21" ht="15" customHeight="1" x14ac:dyDescent="0.25">
      <c r="A20" s="7"/>
      <c r="B20" s="7"/>
      <c r="C20" s="95"/>
      <c r="D20" s="96"/>
      <c r="E20" s="96"/>
      <c r="F20" s="96"/>
      <c r="G20" s="96"/>
      <c r="H20" s="96"/>
      <c r="I20" s="96"/>
      <c r="J20" s="96"/>
      <c r="K20" s="96"/>
      <c r="L20" s="96"/>
      <c r="M20" s="96"/>
      <c r="N20" s="96"/>
      <c r="O20" s="96"/>
      <c r="P20" s="96"/>
      <c r="Q20" s="96"/>
      <c r="R20" s="96"/>
      <c r="S20" s="97"/>
      <c r="T20" s="7"/>
      <c r="U20" s="7"/>
    </row>
    <row r="21" spans="1:21" ht="15" customHeight="1" x14ac:dyDescent="0.25">
      <c r="A21" s="7"/>
      <c r="B21" s="7"/>
      <c r="C21" s="95"/>
      <c r="D21" s="96"/>
      <c r="E21" s="96"/>
      <c r="F21" s="96"/>
      <c r="G21" s="96"/>
      <c r="H21" s="96"/>
      <c r="I21" s="96"/>
      <c r="J21" s="96"/>
      <c r="K21" s="96"/>
      <c r="L21" s="96"/>
      <c r="M21" s="96"/>
      <c r="N21" s="96"/>
      <c r="O21" s="96"/>
      <c r="P21" s="96"/>
      <c r="Q21" s="96"/>
      <c r="R21" s="96"/>
      <c r="S21" s="97"/>
      <c r="T21" s="7"/>
      <c r="U21" s="7"/>
    </row>
    <row r="22" spans="1:21" ht="15" customHeight="1" x14ac:dyDescent="0.25">
      <c r="A22" s="7"/>
      <c r="B22" s="7"/>
      <c r="C22" s="95"/>
      <c r="D22" s="96"/>
      <c r="E22" s="96"/>
      <c r="F22" s="96"/>
      <c r="G22" s="96"/>
      <c r="H22" s="96"/>
      <c r="I22" s="96"/>
      <c r="J22" s="96"/>
      <c r="K22" s="96"/>
      <c r="L22" s="96"/>
      <c r="M22" s="96"/>
      <c r="N22" s="96"/>
      <c r="O22" s="96"/>
      <c r="P22" s="96"/>
      <c r="Q22" s="96"/>
      <c r="R22" s="96"/>
      <c r="S22" s="97"/>
      <c r="T22" s="7"/>
      <c r="U22" s="7"/>
    </row>
    <row r="23" spans="1:21" ht="15" customHeight="1" x14ac:dyDescent="0.25">
      <c r="A23" s="7"/>
      <c r="B23" s="7"/>
      <c r="C23" s="95"/>
      <c r="D23" s="96"/>
      <c r="E23" s="96"/>
      <c r="F23" s="96"/>
      <c r="G23" s="96"/>
      <c r="H23" s="96"/>
      <c r="I23" s="96"/>
      <c r="J23" s="96"/>
      <c r="K23" s="96"/>
      <c r="L23" s="96"/>
      <c r="M23" s="96"/>
      <c r="N23" s="96"/>
      <c r="O23" s="96"/>
      <c r="P23" s="96"/>
      <c r="Q23" s="96"/>
      <c r="R23" s="96"/>
      <c r="S23" s="97"/>
      <c r="T23" s="7"/>
      <c r="U23" s="7"/>
    </row>
    <row r="24" spans="1:21" ht="15" customHeight="1" x14ac:dyDescent="0.25">
      <c r="A24" s="7"/>
      <c r="B24" s="7"/>
      <c r="C24" s="95"/>
      <c r="D24" s="96"/>
      <c r="E24" s="96"/>
      <c r="F24" s="96"/>
      <c r="G24" s="96"/>
      <c r="H24" s="96"/>
      <c r="I24" s="96"/>
      <c r="J24" s="96"/>
      <c r="K24" s="96"/>
      <c r="L24" s="96"/>
      <c r="M24" s="96"/>
      <c r="N24" s="96"/>
      <c r="O24" s="96"/>
      <c r="P24" s="96"/>
      <c r="Q24" s="96"/>
      <c r="R24" s="96"/>
      <c r="S24" s="97"/>
      <c r="T24" s="7"/>
      <c r="U24" s="7"/>
    </row>
    <row r="25" spans="1:21" ht="15" customHeight="1" x14ac:dyDescent="0.25">
      <c r="A25" s="7"/>
      <c r="B25" s="7"/>
      <c r="C25" s="95"/>
      <c r="D25" s="96"/>
      <c r="E25" s="96"/>
      <c r="F25" s="96"/>
      <c r="G25" s="96"/>
      <c r="H25" s="96"/>
      <c r="I25" s="96"/>
      <c r="J25" s="96"/>
      <c r="K25" s="96"/>
      <c r="L25" s="96"/>
      <c r="M25" s="96"/>
      <c r="N25" s="96"/>
      <c r="O25" s="96"/>
      <c r="P25" s="96"/>
      <c r="Q25" s="96"/>
      <c r="R25" s="96"/>
      <c r="S25" s="97"/>
      <c r="T25" s="7"/>
      <c r="U25" s="7"/>
    </row>
    <row r="26" spans="1:21" ht="15" customHeight="1" x14ac:dyDescent="0.25">
      <c r="A26" s="7"/>
      <c r="B26" s="7"/>
      <c r="C26" s="95"/>
      <c r="D26" s="96"/>
      <c r="E26" s="96"/>
      <c r="F26" s="96"/>
      <c r="G26" s="96"/>
      <c r="H26" s="96"/>
      <c r="I26" s="96"/>
      <c r="J26" s="96"/>
      <c r="K26" s="96"/>
      <c r="L26" s="96"/>
      <c r="M26" s="96"/>
      <c r="N26" s="96"/>
      <c r="O26" s="96"/>
      <c r="P26" s="96"/>
      <c r="Q26" s="96"/>
      <c r="R26" s="96"/>
      <c r="S26" s="97"/>
      <c r="T26" s="7"/>
      <c r="U26" s="7"/>
    </row>
    <row r="27" spans="1:21" ht="15" customHeight="1" x14ac:dyDescent="0.25">
      <c r="A27" s="7"/>
      <c r="B27" s="7"/>
      <c r="C27" s="95"/>
      <c r="D27" s="96"/>
      <c r="E27" s="96"/>
      <c r="F27" s="96"/>
      <c r="G27" s="96"/>
      <c r="H27" s="96"/>
      <c r="I27" s="96"/>
      <c r="J27" s="96"/>
      <c r="K27" s="96"/>
      <c r="L27" s="96"/>
      <c r="M27" s="96"/>
      <c r="N27" s="96"/>
      <c r="O27" s="96"/>
      <c r="P27" s="96"/>
      <c r="Q27" s="96"/>
      <c r="R27" s="96"/>
      <c r="S27" s="97"/>
      <c r="T27" s="7"/>
      <c r="U27" s="7"/>
    </row>
    <row r="28" spans="1:21" ht="15" customHeight="1" x14ac:dyDescent="0.25">
      <c r="A28" s="7"/>
      <c r="B28" s="7"/>
      <c r="C28" s="95"/>
      <c r="D28" s="96"/>
      <c r="E28" s="96"/>
      <c r="F28" s="96"/>
      <c r="G28" s="96"/>
      <c r="H28" s="96"/>
      <c r="I28" s="96"/>
      <c r="J28" s="96"/>
      <c r="K28" s="96"/>
      <c r="L28" s="96"/>
      <c r="M28" s="96"/>
      <c r="N28" s="96"/>
      <c r="O28" s="96"/>
      <c r="P28" s="96"/>
      <c r="Q28" s="96"/>
      <c r="R28" s="96"/>
      <c r="S28" s="97"/>
      <c r="T28" s="7"/>
      <c r="U28" s="7"/>
    </row>
    <row r="29" spans="1:21" ht="15" customHeight="1" x14ac:dyDescent="0.25">
      <c r="A29" s="7"/>
      <c r="B29" s="7"/>
      <c r="C29" s="95"/>
      <c r="D29" s="96"/>
      <c r="E29" s="96"/>
      <c r="F29" s="96"/>
      <c r="G29" s="96"/>
      <c r="H29" s="96"/>
      <c r="I29" s="96"/>
      <c r="J29" s="96"/>
      <c r="K29" s="96"/>
      <c r="L29" s="96"/>
      <c r="M29" s="96"/>
      <c r="N29" s="96"/>
      <c r="O29" s="96"/>
      <c r="P29" s="96"/>
      <c r="Q29" s="96"/>
      <c r="R29" s="96"/>
      <c r="S29" s="97"/>
      <c r="T29" s="7"/>
      <c r="U29" s="7"/>
    </row>
    <row r="30" spans="1:21" ht="15" customHeight="1" x14ac:dyDescent="0.25">
      <c r="A30" s="7"/>
      <c r="B30" s="7"/>
      <c r="C30" s="95"/>
      <c r="D30" s="96"/>
      <c r="E30" s="96"/>
      <c r="F30" s="96"/>
      <c r="G30" s="96"/>
      <c r="H30" s="96"/>
      <c r="I30" s="96"/>
      <c r="J30" s="96"/>
      <c r="K30" s="96"/>
      <c r="L30" s="96"/>
      <c r="M30" s="96"/>
      <c r="N30" s="96"/>
      <c r="O30" s="96"/>
      <c r="P30" s="96"/>
      <c r="Q30" s="96"/>
      <c r="R30" s="96"/>
      <c r="S30" s="97"/>
      <c r="T30" s="7"/>
      <c r="U30" s="7"/>
    </row>
    <row r="31" spans="1:21" ht="15" customHeight="1" x14ac:dyDescent="0.25">
      <c r="A31" s="7"/>
      <c r="B31" s="7"/>
      <c r="C31" s="95"/>
      <c r="D31" s="96"/>
      <c r="E31" s="96"/>
      <c r="F31" s="96"/>
      <c r="G31" s="96"/>
      <c r="H31" s="96"/>
      <c r="I31" s="96"/>
      <c r="J31" s="96"/>
      <c r="K31" s="96"/>
      <c r="L31" s="96"/>
      <c r="M31" s="96"/>
      <c r="N31" s="96"/>
      <c r="O31" s="96"/>
      <c r="P31" s="96"/>
      <c r="Q31" s="96"/>
      <c r="R31" s="96"/>
      <c r="S31" s="97"/>
      <c r="T31" s="7"/>
      <c r="U31" s="7"/>
    </row>
    <row r="32" spans="1:21" ht="15" customHeight="1" x14ac:dyDescent="0.25">
      <c r="A32" s="7"/>
      <c r="B32" s="7"/>
      <c r="C32" s="95"/>
      <c r="D32" s="96"/>
      <c r="E32" s="96"/>
      <c r="F32" s="96"/>
      <c r="G32" s="96"/>
      <c r="H32" s="96"/>
      <c r="I32" s="96"/>
      <c r="J32" s="96"/>
      <c r="K32" s="96"/>
      <c r="L32" s="96"/>
      <c r="M32" s="96"/>
      <c r="N32" s="96"/>
      <c r="O32" s="96"/>
      <c r="P32" s="96"/>
      <c r="Q32" s="96"/>
      <c r="R32" s="96"/>
      <c r="S32" s="97"/>
      <c r="T32" s="7"/>
      <c r="U32" s="7"/>
    </row>
    <row r="33" spans="1:21" ht="15" customHeight="1" x14ac:dyDescent="0.25">
      <c r="A33" s="7"/>
      <c r="B33" s="7"/>
      <c r="C33" s="95"/>
      <c r="D33" s="96"/>
      <c r="E33" s="96"/>
      <c r="F33" s="96"/>
      <c r="G33" s="96"/>
      <c r="H33" s="96"/>
      <c r="I33" s="96"/>
      <c r="J33" s="96"/>
      <c r="K33" s="96"/>
      <c r="L33" s="96"/>
      <c r="M33" s="96"/>
      <c r="N33" s="96"/>
      <c r="O33" s="96"/>
      <c r="P33" s="96"/>
      <c r="Q33" s="96"/>
      <c r="R33" s="96"/>
      <c r="S33" s="97"/>
      <c r="T33" s="7"/>
      <c r="U33" s="7"/>
    </row>
    <row r="34" spans="1:21" ht="15" customHeight="1" x14ac:dyDescent="0.25">
      <c r="A34" s="7"/>
      <c r="B34" s="7"/>
      <c r="C34" s="95"/>
      <c r="D34" s="96"/>
      <c r="E34" s="96"/>
      <c r="F34" s="96"/>
      <c r="G34" s="96"/>
      <c r="H34" s="96"/>
      <c r="I34" s="96"/>
      <c r="J34" s="96"/>
      <c r="K34" s="96"/>
      <c r="L34" s="96"/>
      <c r="M34" s="96"/>
      <c r="N34" s="96"/>
      <c r="O34" s="96"/>
      <c r="P34" s="96"/>
      <c r="Q34" s="96"/>
      <c r="R34" s="96"/>
      <c r="S34" s="97"/>
      <c r="T34" s="7"/>
      <c r="U34" s="7"/>
    </row>
    <row r="35" spans="1:21" ht="15" customHeight="1" x14ac:dyDescent="0.25">
      <c r="A35" s="7"/>
      <c r="B35" s="7"/>
      <c r="C35" s="95"/>
      <c r="D35" s="96"/>
      <c r="E35" s="96"/>
      <c r="F35" s="96"/>
      <c r="G35" s="96"/>
      <c r="H35" s="96"/>
      <c r="I35" s="96"/>
      <c r="J35" s="96"/>
      <c r="K35" s="96"/>
      <c r="L35" s="96"/>
      <c r="M35" s="96"/>
      <c r="N35" s="96"/>
      <c r="O35" s="96"/>
      <c r="P35" s="96"/>
      <c r="Q35" s="96"/>
      <c r="R35" s="96"/>
      <c r="S35" s="97"/>
      <c r="T35" s="7"/>
      <c r="U35" s="7"/>
    </row>
    <row r="36" spans="1:21" ht="15" customHeight="1" x14ac:dyDescent="0.25">
      <c r="A36" s="7"/>
      <c r="B36" s="7"/>
      <c r="C36" s="95"/>
      <c r="D36" s="96"/>
      <c r="E36" s="96"/>
      <c r="F36" s="96"/>
      <c r="G36" s="96"/>
      <c r="H36" s="96"/>
      <c r="I36" s="96"/>
      <c r="J36" s="96"/>
      <c r="K36" s="96"/>
      <c r="L36" s="96"/>
      <c r="M36" s="96"/>
      <c r="N36" s="96"/>
      <c r="O36" s="96"/>
      <c r="P36" s="96"/>
      <c r="Q36" s="96"/>
      <c r="R36" s="96"/>
      <c r="S36" s="97"/>
      <c r="T36" s="7"/>
      <c r="U36" s="7"/>
    </row>
    <row r="37" spans="1:21" ht="15" customHeight="1" x14ac:dyDescent="0.25">
      <c r="A37" s="7"/>
      <c r="B37" s="7"/>
      <c r="C37" s="95"/>
      <c r="D37" s="96"/>
      <c r="E37" s="96"/>
      <c r="F37" s="96"/>
      <c r="G37" s="96"/>
      <c r="H37" s="96"/>
      <c r="I37" s="96"/>
      <c r="J37" s="96"/>
      <c r="K37" s="96"/>
      <c r="L37" s="96"/>
      <c r="M37" s="96"/>
      <c r="N37" s="96"/>
      <c r="O37" s="96"/>
      <c r="P37" s="96"/>
      <c r="Q37" s="96"/>
      <c r="R37" s="96"/>
      <c r="S37" s="97"/>
      <c r="T37" s="7"/>
      <c r="U37" s="7"/>
    </row>
    <row r="38" spans="1:21" ht="15" customHeight="1" x14ac:dyDescent="0.25">
      <c r="A38" s="7"/>
      <c r="B38" s="7"/>
      <c r="C38" s="98"/>
      <c r="D38" s="99"/>
      <c r="E38" s="99"/>
      <c r="F38" s="99"/>
      <c r="G38" s="99"/>
      <c r="H38" s="99"/>
      <c r="I38" s="99"/>
      <c r="J38" s="99"/>
      <c r="K38" s="99"/>
      <c r="L38" s="99"/>
      <c r="M38" s="99"/>
      <c r="N38" s="99"/>
      <c r="O38" s="99"/>
      <c r="P38" s="99"/>
      <c r="Q38" s="99"/>
      <c r="R38" s="99"/>
      <c r="S38" s="100"/>
      <c r="T38" s="7"/>
      <c r="U38" s="7"/>
    </row>
    <row r="39" spans="1:21" ht="15" customHeight="1" x14ac:dyDescent="0.25">
      <c r="A39" s="7"/>
      <c r="B39" s="7"/>
      <c r="C39" s="7"/>
      <c r="D39" s="7"/>
      <c r="E39" s="7"/>
      <c r="F39" s="7"/>
      <c r="G39" s="7"/>
      <c r="H39" s="7"/>
      <c r="I39" s="7"/>
      <c r="J39" s="7"/>
      <c r="K39" s="7"/>
      <c r="L39" s="7"/>
      <c r="M39" s="7"/>
      <c r="N39" s="7"/>
      <c r="O39" s="7"/>
      <c r="P39" s="7"/>
      <c r="Q39" s="7"/>
      <c r="R39" s="7"/>
      <c r="S39" s="7"/>
      <c r="T39" s="7"/>
      <c r="U39" s="7"/>
    </row>
  </sheetData>
  <sheetProtection algorithmName="SHA-512" hashValue="sAtbbTFeUdjo/ZHDsmfaszmtowK9hE/EH4iud9FmNqiwERpGpdkY4vUipTw5E4U6RHaOnzho/rJtNqJGrlDOTQ==" saltValue="5dvnYoJzwJF0EYmoTI59gw==" spinCount="100000" scenarios="1" insertHyperlinks="0" selectLockedCells="1"/>
  <mergeCells count="1">
    <mergeCell ref="C8:S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W35"/>
  <sheetViews>
    <sheetView showRowColHeaders="0" workbookViewId="0">
      <selection activeCell="S9" sqref="S9:U18"/>
    </sheetView>
  </sheetViews>
  <sheetFormatPr defaultColWidth="0" defaultRowHeight="15" customHeight="1" zeroHeight="1" x14ac:dyDescent="0.25"/>
  <cols>
    <col min="1" max="6" width="9.140625" style="3" customWidth="1"/>
    <col min="7" max="7" width="9.140625" style="6" customWidth="1"/>
    <col min="8" max="16" width="9.140625" style="3" customWidth="1"/>
    <col min="17" max="18" width="4.5703125" style="3" customWidth="1"/>
    <col min="19" max="21" width="9.140625" style="3" customWidth="1"/>
    <col min="22" max="23" width="4.5703125" style="3" customWidth="1"/>
    <col min="24" max="16384" width="9.140625" style="2" hidden="1"/>
  </cols>
  <sheetData>
    <row r="1" spans="1:23" ht="15" customHeight="1" x14ac:dyDescent="0.25">
      <c r="A1" s="2"/>
      <c r="B1" s="2"/>
      <c r="C1" s="2"/>
      <c r="D1" s="2"/>
      <c r="E1" s="2"/>
      <c r="F1" s="2"/>
      <c r="G1" s="5"/>
      <c r="H1" s="2"/>
      <c r="I1" s="2"/>
      <c r="J1" s="2"/>
      <c r="K1" s="2"/>
      <c r="L1" s="2"/>
      <c r="M1" s="2"/>
      <c r="N1" s="2"/>
      <c r="O1" s="2"/>
      <c r="P1" s="2"/>
      <c r="Q1" s="2"/>
      <c r="R1" s="2"/>
      <c r="S1" s="2"/>
      <c r="T1" s="2"/>
      <c r="U1" s="2"/>
      <c r="V1" s="2"/>
      <c r="W1" s="2"/>
    </row>
    <row r="2" spans="1:23" ht="15" customHeight="1" x14ac:dyDescent="0.25">
      <c r="A2" s="2"/>
      <c r="B2" s="2"/>
      <c r="C2" s="2"/>
      <c r="D2" s="2"/>
      <c r="E2" s="2"/>
      <c r="F2" s="2"/>
      <c r="G2" s="5"/>
      <c r="H2" s="2"/>
      <c r="I2" s="2"/>
      <c r="J2" s="2"/>
      <c r="K2" s="2"/>
      <c r="L2" s="2"/>
      <c r="M2" s="2"/>
      <c r="N2" s="2"/>
      <c r="O2" s="2"/>
      <c r="P2" s="2"/>
      <c r="Q2" s="2"/>
      <c r="R2" s="2"/>
      <c r="S2" s="2"/>
      <c r="T2" s="2"/>
      <c r="U2" s="2"/>
      <c r="V2" s="2"/>
      <c r="W2" s="2"/>
    </row>
    <row r="3" spans="1:23" ht="15" customHeight="1" x14ac:dyDescent="0.25">
      <c r="A3" s="2"/>
      <c r="B3" s="2"/>
      <c r="C3" s="2"/>
      <c r="D3" s="2"/>
      <c r="E3" s="2"/>
      <c r="F3" s="2"/>
      <c r="G3" s="5"/>
      <c r="H3" s="2"/>
      <c r="I3" s="2"/>
      <c r="J3" s="2"/>
      <c r="K3" s="2"/>
      <c r="L3" s="2"/>
      <c r="M3" s="2"/>
      <c r="N3" s="2"/>
      <c r="O3" s="2"/>
      <c r="P3" s="2"/>
      <c r="Q3" s="2"/>
      <c r="R3" s="2"/>
      <c r="S3" s="2"/>
      <c r="T3" s="2"/>
      <c r="U3" s="2"/>
      <c r="V3" s="2"/>
      <c r="W3" s="2"/>
    </row>
    <row r="4" spans="1:23" ht="15" customHeight="1" x14ac:dyDescent="0.25">
      <c r="A4" s="2"/>
      <c r="B4" s="2"/>
      <c r="C4" s="2"/>
      <c r="D4" s="2"/>
      <c r="E4" s="2"/>
      <c r="F4" s="2"/>
      <c r="G4" s="5"/>
      <c r="H4" s="2"/>
      <c r="I4" s="2"/>
      <c r="J4" s="2"/>
      <c r="K4" s="2"/>
      <c r="L4" s="2"/>
      <c r="M4" s="2"/>
      <c r="N4" s="2"/>
      <c r="O4" s="2"/>
      <c r="P4" s="2"/>
      <c r="Q4" s="2"/>
      <c r="R4" s="2"/>
      <c r="S4" s="2"/>
      <c r="T4" s="2"/>
      <c r="U4" s="2"/>
      <c r="V4" s="2"/>
      <c r="W4" s="2"/>
    </row>
    <row r="5" spans="1:23" ht="15" customHeight="1" x14ac:dyDescent="0.25">
      <c r="A5" s="2"/>
      <c r="B5" s="2"/>
      <c r="C5" s="2"/>
      <c r="D5" s="2"/>
      <c r="E5" s="2"/>
      <c r="F5" s="2"/>
      <c r="G5" s="5"/>
      <c r="H5" s="2"/>
      <c r="I5" s="2"/>
      <c r="J5" s="2"/>
      <c r="K5" s="2"/>
      <c r="L5" s="2"/>
      <c r="M5" s="2"/>
      <c r="N5" s="2"/>
      <c r="O5" s="2"/>
      <c r="P5" s="2"/>
      <c r="Q5" s="2"/>
      <c r="R5" s="2"/>
      <c r="S5" s="2"/>
      <c r="T5" s="2"/>
      <c r="U5" s="2"/>
      <c r="V5" s="2"/>
      <c r="W5" s="2"/>
    </row>
    <row r="6" spans="1:23" ht="15" customHeight="1" x14ac:dyDescent="0.25">
      <c r="A6" s="2"/>
      <c r="B6" s="2"/>
      <c r="C6" s="2"/>
      <c r="D6" s="2"/>
      <c r="E6" s="2"/>
      <c r="F6" s="2"/>
      <c r="G6" s="5"/>
      <c r="H6" s="2"/>
      <c r="I6" s="2"/>
      <c r="J6" s="2"/>
      <c r="K6" s="2"/>
      <c r="L6" s="2"/>
      <c r="M6" s="2"/>
      <c r="N6" s="2"/>
      <c r="O6" s="2"/>
      <c r="P6" s="2"/>
      <c r="Q6" s="2"/>
      <c r="R6" s="2"/>
      <c r="S6" s="2"/>
      <c r="T6" s="2"/>
      <c r="U6" s="2"/>
      <c r="V6" s="2"/>
      <c r="W6" s="2"/>
    </row>
    <row r="7" spans="1:23" ht="15" customHeight="1" x14ac:dyDescent="0.25"/>
    <row r="8" spans="1:23" ht="15" customHeight="1" x14ac:dyDescent="0.25">
      <c r="B8" s="104" t="s">
        <v>30</v>
      </c>
      <c r="C8" s="104"/>
      <c r="D8" s="104"/>
      <c r="G8" s="35" t="s">
        <v>32</v>
      </c>
      <c r="H8" s="102" t="s">
        <v>52</v>
      </c>
      <c r="I8" s="102"/>
      <c r="J8" s="102"/>
      <c r="K8" s="102"/>
      <c r="L8" s="102"/>
      <c r="M8" s="102"/>
      <c r="N8" s="102"/>
      <c r="O8" s="102"/>
      <c r="P8" s="102"/>
      <c r="S8" s="106" t="s">
        <v>12</v>
      </c>
      <c r="T8" s="106"/>
      <c r="U8" s="106"/>
    </row>
    <row r="9" spans="1:23" ht="15" customHeight="1" x14ac:dyDescent="0.25">
      <c r="B9" s="104"/>
      <c r="C9" s="104"/>
      <c r="D9" s="104"/>
      <c r="G9" s="35" t="s">
        <v>24</v>
      </c>
      <c r="H9" s="109">
        <v>43858</v>
      </c>
      <c r="I9" s="102"/>
      <c r="J9" s="102"/>
      <c r="K9" s="102"/>
      <c r="L9" s="102"/>
      <c r="M9" s="102"/>
      <c r="N9" s="102"/>
      <c r="O9" s="102"/>
      <c r="P9" s="102"/>
      <c r="S9" s="105"/>
      <c r="T9" s="105"/>
      <c r="U9" s="105"/>
    </row>
    <row r="10" spans="1:23" ht="15" customHeight="1" x14ac:dyDescent="0.25">
      <c r="B10" s="104"/>
      <c r="C10" s="104"/>
      <c r="D10" s="104"/>
      <c r="G10" s="35" t="s">
        <v>3</v>
      </c>
      <c r="H10" s="102" t="s">
        <v>53</v>
      </c>
      <c r="I10" s="102"/>
      <c r="J10" s="102"/>
      <c r="K10" s="102"/>
      <c r="L10" s="102"/>
      <c r="M10" s="102"/>
      <c r="N10" s="102"/>
      <c r="O10" s="102"/>
      <c r="P10" s="102"/>
      <c r="S10" s="105"/>
      <c r="T10" s="105"/>
      <c r="U10" s="105"/>
    </row>
    <row r="11" spans="1:23" ht="15" customHeight="1" x14ac:dyDescent="0.25">
      <c r="B11" s="104"/>
      <c r="C11" s="104"/>
      <c r="D11" s="104"/>
      <c r="G11" s="35" t="s">
        <v>44</v>
      </c>
      <c r="H11" s="110" t="s">
        <v>51</v>
      </c>
      <c r="I11" s="110"/>
      <c r="J11" s="110"/>
      <c r="K11" s="110"/>
      <c r="L11" s="110"/>
      <c r="M11" s="110"/>
      <c r="N11" s="110"/>
      <c r="O11" s="110"/>
      <c r="P11" s="110"/>
      <c r="S11" s="105"/>
      <c r="T11" s="105"/>
      <c r="U11" s="105"/>
    </row>
    <row r="12" spans="1:23" ht="15" customHeight="1" x14ac:dyDescent="0.25">
      <c r="B12" s="104"/>
      <c r="C12" s="104"/>
      <c r="D12" s="104"/>
      <c r="G12" s="36"/>
      <c r="H12" s="36"/>
      <c r="I12" s="36"/>
      <c r="J12" s="36"/>
      <c r="K12" s="36"/>
      <c r="L12" s="36"/>
      <c r="M12" s="36"/>
      <c r="N12" s="36"/>
      <c r="O12" s="36"/>
      <c r="P12" s="36"/>
      <c r="S12" s="105"/>
      <c r="T12" s="105"/>
      <c r="U12" s="105"/>
    </row>
    <row r="13" spans="1:23" ht="15" customHeight="1" x14ac:dyDescent="0.25">
      <c r="B13" s="104"/>
      <c r="C13" s="104"/>
      <c r="D13" s="104"/>
      <c r="G13" s="35" t="s">
        <v>5</v>
      </c>
      <c r="H13" s="102" t="s">
        <v>71</v>
      </c>
      <c r="I13" s="102"/>
      <c r="J13" s="102"/>
      <c r="K13" s="102"/>
      <c r="L13" s="102"/>
      <c r="M13" s="102"/>
      <c r="N13" s="102"/>
      <c r="O13" s="102"/>
      <c r="P13" s="102"/>
      <c r="S13" s="105"/>
      <c r="T13" s="105"/>
      <c r="U13" s="105"/>
    </row>
    <row r="14" spans="1:23" ht="15" customHeight="1" x14ac:dyDescent="0.25">
      <c r="B14" s="104"/>
      <c r="C14" s="104"/>
      <c r="D14" s="104"/>
      <c r="G14" s="35" t="s">
        <v>6</v>
      </c>
      <c r="H14" s="102"/>
      <c r="I14" s="102"/>
      <c r="J14" s="102"/>
      <c r="K14" s="102"/>
      <c r="L14" s="102"/>
      <c r="M14" s="102"/>
      <c r="N14" s="102"/>
      <c r="O14" s="102"/>
      <c r="P14" s="102"/>
      <c r="S14" s="105"/>
      <c r="T14" s="105"/>
      <c r="U14" s="105"/>
    </row>
    <row r="15" spans="1:23" ht="15" customHeight="1" x14ac:dyDescent="0.25">
      <c r="B15" s="104"/>
      <c r="C15" s="104"/>
      <c r="D15" s="104"/>
      <c r="G15" s="35" t="s">
        <v>7</v>
      </c>
      <c r="H15" s="102"/>
      <c r="I15" s="102"/>
      <c r="J15" s="102"/>
      <c r="K15" s="102"/>
      <c r="L15" s="102"/>
      <c r="M15" s="102"/>
      <c r="N15" s="102"/>
      <c r="O15" s="102"/>
      <c r="P15" s="102"/>
      <c r="S15" s="105"/>
      <c r="T15" s="105"/>
      <c r="U15" s="105"/>
    </row>
    <row r="16" spans="1:23" ht="15" customHeight="1" x14ac:dyDescent="0.25">
      <c r="B16" s="104"/>
      <c r="C16" s="104"/>
      <c r="D16" s="104"/>
      <c r="G16" s="35" t="s">
        <v>8</v>
      </c>
      <c r="H16" s="102" t="s">
        <v>48</v>
      </c>
      <c r="I16" s="102"/>
      <c r="J16" s="102"/>
      <c r="K16" s="102"/>
      <c r="L16" s="102"/>
      <c r="M16" s="102"/>
      <c r="N16" s="102"/>
      <c r="O16" s="102"/>
      <c r="P16" s="102"/>
      <c r="S16" s="105"/>
      <c r="T16" s="105"/>
      <c r="U16" s="105"/>
    </row>
    <row r="17" spans="2:23" ht="15" customHeight="1" x14ac:dyDescent="0.25">
      <c r="B17" s="104"/>
      <c r="C17" s="104"/>
      <c r="D17" s="104"/>
      <c r="G17" s="35" t="s">
        <v>9</v>
      </c>
      <c r="H17" s="103">
        <v>3468</v>
      </c>
      <c r="I17" s="102"/>
      <c r="J17" s="102"/>
      <c r="K17" s="102"/>
      <c r="L17" s="102"/>
      <c r="M17" s="102"/>
      <c r="N17" s="102"/>
      <c r="O17" s="102"/>
      <c r="P17" s="102"/>
      <c r="S17" s="105"/>
      <c r="T17" s="105"/>
      <c r="U17" s="105"/>
    </row>
    <row r="18" spans="2:23" ht="15" customHeight="1" x14ac:dyDescent="0.25">
      <c r="B18" s="104"/>
      <c r="C18" s="104"/>
      <c r="D18" s="104"/>
      <c r="G18" s="35" t="s">
        <v>10</v>
      </c>
      <c r="H18" s="102">
        <v>1</v>
      </c>
      <c r="I18" s="102"/>
      <c r="J18" s="102"/>
      <c r="K18" s="102"/>
      <c r="L18" s="102"/>
      <c r="M18" s="102"/>
      <c r="N18" s="102"/>
      <c r="O18" s="102"/>
      <c r="P18" s="102"/>
      <c r="S18" s="105"/>
      <c r="T18" s="105"/>
      <c r="U18" s="105"/>
    </row>
    <row r="19" spans="2:23" ht="15" customHeight="1" x14ac:dyDescent="0.25">
      <c r="B19" s="104"/>
      <c r="C19" s="104"/>
      <c r="D19" s="104"/>
      <c r="G19" s="36"/>
      <c r="H19" s="36"/>
      <c r="I19" s="36"/>
      <c r="J19" s="36"/>
      <c r="K19" s="36"/>
      <c r="L19" s="36"/>
      <c r="M19" s="36"/>
      <c r="N19" s="36"/>
      <c r="O19" s="36"/>
      <c r="P19" s="36"/>
    </row>
    <row r="20" spans="2:23" ht="15" customHeight="1" x14ac:dyDescent="0.25">
      <c r="B20" s="104"/>
      <c r="C20" s="104"/>
      <c r="D20" s="104"/>
      <c r="G20" s="35" t="s">
        <v>33</v>
      </c>
      <c r="H20" s="109">
        <v>43945</v>
      </c>
      <c r="I20" s="102"/>
      <c r="J20" s="102"/>
      <c r="K20" s="102"/>
      <c r="L20" s="102"/>
      <c r="M20" s="102"/>
      <c r="N20" s="102"/>
      <c r="O20" s="102"/>
      <c r="P20" s="102"/>
    </row>
    <row r="21" spans="2:23" ht="15" customHeight="1" x14ac:dyDescent="0.25">
      <c r="B21" s="104"/>
      <c r="C21" s="104"/>
      <c r="D21" s="104"/>
      <c r="G21" s="35" t="s">
        <v>34</v>
      </c>
      <c r="H21" s="120">
        <v>100</v>
      </c>
      <c r="I21" s="121"/>
      <c r="J21" s="121"/>
      <c r="K21" s="121"/>
      <c r="L21" s="121"/>
      <c r="M21" s="121"/>
      <c r="N21" s="121"/>
      <c r="O21" s="121"/>
      <c r="P21" s="121"/>
      <c r="T21" s="22"/>
    </row>
    <row r="22" spans="2:23" ht="15" customHeight="1" x14ac:dyDescent="0.25">
      <c r="B22" s="104"/>
      <c r="C22" s="104"/>
      <c r="D22" s="104"/>
      <c r="G22" s="36"/>
      <c r="H22" s="36"/>
      <c r="I22" s="36"/>
      <c r="J22" s="36"/>
      <c r="K22" s="36"/>
      <c r="L22" s="36"/>
      <c r="M22" s="36"/>
      <c r="N22" s="36"/>
      <c r="O22" s="36"/>
      <c r="P22" s="36"/>
    </row>
    <row r="23" spans="2:23" ht="15" customHeight="1" x14ac:dyDescent="0.25">
      <c r="B23" s="104"/>
      <c r="C23" s="104"/>
      <c r="D23" s="104"/>
      <c r="G23" s="35" t="s">
        <v>35</v>
      </c>
      <c r="H23" s="109">
        <v>43974</v>
      </c>
      <c r="I23" s="102"/>
      <c r="J23" s="102"/>
      <c r="K23" s="102"/>
      <c r="L23" s="102"/>
      <c r="M23" s="102"/>
      <c r="N23" s="102"/>
      <c r="O23" s="102"/>
      <c r="P23" s="102"/>
    </row>
    <row r="24" spans="2:23" ht="15" customHeight="1" x14ac:dyDescent="0.25">
      <c r="B24" s="104"/>
      <c r="C24" s="104"/>
      <c r="D24" s="104"/>
      <c r="G24" s="35" t="s">
        <v>4</v>
      </c>
      <c r="H24" s="101"/>
      <c r="I24" s="101"/>
      <c r="J24" s="101"/>
      <c r="K24" s="101"/>
      <c r="L24" s="101"/>
      <c r="M24" s="101"/>
      <c r="N24" s="101"/>
      <c r="O24" s="101"/>
      <c r="P24" s="101"/>
    </row>
    <row r="25" spans="2:23" ht="15" customHeight="1" x14ac:dyDescent="0.25">
      <c r="B25" s="104"/>
      <c r="C25" s="104"/>
      <c r="D25" s="104"/>
      <c r="G25" s="108" t="s">
        <v>11</v>
      </c>
      <c r="H25" s="107" t="s">
        <v>54</v>
      </c>
      <c r="I25" s="107"/>
      <c r="J25" s="107"/>
      <c r="K25" s="107"/>
      <c r="L25" s="107"/>
      <c r="M25" s="107"/>
      <c r="N25" s="107"/>
      <c r="O25" s="107"/>
      <c r="P25" s="107"/>
      <c r="R25" s="67" t="s">
        <v>31</v>
      </c>
    </row>
    <row r="26" spans="2:23" ht="15" customHeight="1" x14ac:dyDescent="0.25">
      <c r="B26" s="104"/>
      <c r="C26" s="104"/>
      <c r="D26" s="104"/>
      <c r="G26" s="108"/>
      <c r="H26" s="107"/>
      <c r="I26" s="107"/>
      <c r="J26" s="107"/>
      <c r="K26" s="107"/>
      <c r="L26" s="107"/>
      <c r="M26" s="107"/>
      <c r="N26" s="107"/>
      <c r="O26" s="107"/>
      <c r="P26" s="107"/>
      <c r="R26" s="111" t="s">
        <v>50</v>
      </c>
      <c r="S26" s="112"/>
      <c r="T26" s="112"/>
      <c r="U26" s="113"/>
      <c r="W26" s="21"/>
    </row>
    <row r="27" spans="2:23" ht="15" customHeight="1" x14ac:dyDescent="0.25">
      <c r="B27" s="104"/>
      <c r="C27" s="104"/>
      <c r="D27" s="104"/>
      <c r="G27" s="108"/>
      <c r="H27" s="107"/>
      <c r="I27" s="107"/>
      <c r="J27" s="107"/>
      <c r="K27" s="107"/>
      <c r="L27" s="107"/>
      <c r="M27" s="107"/>
      <c r="N27" s="107"/>
      <c r="O27" s="107"/>
      <c r="P27" s="107"/>
      <c r="R27" s="114"/>
      <c r="S27" s="115"/>
      <c r="T27" s="115"/>
      <c r="U27" s="116"/>
      <c r="W27" s="21"/>
    </row>
    <row r="28" spans="2:23" ht="15" customHeight="1" x14ac:dyDescent="0.25">
      <c r="B28" s="104"/>
      <c r="C28" s="104"/>
      <c r="D28" s="104"/>
      <c r="G28" s="108"/>
      <c r="H28" s="107"/>
      <c r="I28" s="107"/>
      <c r="J28" s="107"/>
      <c r="K28" s="107"/>
      <c r="L28" s="107"/>
      <c r="M28" s="107"/>
      <c r="N28" s="107"/>
      <c r="O28" s="107"/>
      <c r="P28" s="107"/>
      <c r="R28" s="114"/>
      <c r="S28" s="115"/>
      <c r="T28" s="115"/>
      <c r="U28" s="116"/>
      <c r="W28" s="21"/>
    </row>
    <row r="29" spans="2:23" ht="15" customHeight="1" x14ac:dyDescent="0.25">
      <c r="B29" s="104"/>
      <c r="C29" s="104"/>
      <c r="D29" s="104"/>
      <c r="G29" s="108"/>
      <c r="H29" s="107"/>
      <c r="I29" s="107"/>
      <c r="J29" s="107"/>
      <c r="K29" s="107"/>
      <c r="L29" s="107"/>
      <c r="M29" s="107"/>
      <c r="N29" s="107"/>
      <c r="O29" s="107"/>
      <c r="P29" s="107"/>
      <c r="R29" s="114"/>
      <c r="S29" s="115"/>
      <c r="T29" s="115"/>
      <c r="U29" s="116"/>
      <c r="W29" s="21"/>
    </row>
    <row r="30" spans="2:23" ht="15" customHeight="1" x14ac:dyDescent="0.25">
      <c r="B30" s="104"/>
      <c r="C30" s="104"/>
      <c r="D30" s="104"/>
      <c r="G30" s="108"/>
      <c r="H30" s="107"/>
      <c r="I30" s="107"/>
      <c r="J30" s="107"/>
      <c r="K30" s="107"/>
      <c r="L30" s="107"/>
      <c r="M30" s="107"/>
      <c r="N30" s="107"/>
      <c r="O30" s="107"/>
      <c r="P30" s="107"/>
      <c r="R30" s="114"/>
      <c r="S30" s="115"/>
      <c r="T30" s="115"/>
      <c r="U30" s="116"/>
      <c r="W30" s="21"/>
    </row>
    <row r="31" spans="2:23" ht="15" customHeight="1" x14ac:dyDescent="0.25">
      <c r="B31" s="104"/>
      <c r="C31" s="104"/>
      <c r="D31" s="104"/>
      <c r="G31" s="108"/>
      <c r="H31" s="107"/>
      <c r="I31" s="107"/>
      <c r="J31" s="107"/>
      <c r="K31" s="107"/>
      <c r="L31" s="107"/>
      <c r="M31" s="107"/>
      <c r="N31" s="107"/>
      <c r="O31" s="107"/>
      <c r="P31" s="107"/>
      <c r="R31" s="114"/>
      <c r="S31" s="115"/>
      <c r="T31" s="115"/>
      <c r="U31" s="116"/>
      <c r="W31" s="21"/>
    </row>
    <row r="32" spans="2:23" ht="15" customHeight="1" x14ac:dyDescent="0.25">
      <c r="B32" s="104"/>
      <c r="C32" s="104"/>
      <c r="D32" s="104"/>
      <c r="G32" s="108"/>
      <c r="H32" s="107"/>
      <c r="I32" s="107"/>
      <c r="J32" s="107"/>
      <c r="K32" s="107"/>
      <c r="L32" s="107"/>
      <c r="M32" s="107"/>
      <c r="N32" s="107"/>
      <c r="O32" s="107"/>
      <c r="P32" s="107"/>
      <c r="R32" s="114"/>
      <c r="S32" s="115"/>
      <c r="T32" s="115"/>
      <c r="U32" s="116"/>
      <c r="W32" s="21"/>
    </row>
    <row r="33" spans="2:23" ht="15" customHeight="1" x14ac:dyDescent="0.25">
      <c r="B33" s="104"/>
      <c r="C33" s="104"/>
      <c r="D33" s="104"/>
      <c r="G33" s="108"/>
      <c r="H33" s="107"/>
      <c r="I33" s="107"/>
      <c r="J33" s="107"/>
      <c r="K33" s="107"/>
      <c r="L33" s="107"/>
      <c r="M33" s="107"/>
      <c r="N33" s="107"/>
      <c r="O33" s="107"/>
      <c r="P33" s="107"/>
      <c r="R33" s="117"/>
      <c r="S33" s="118"/>
      <c r="T33" s="118"/>
      <c r="U33" s="119"/>
      <c r="W33" s="21"/>
    </row>
    <row r="34" spans="2:23" ht="15" customHeight="1" x14ac:dyDescent="0.25"/>
    <row r="35" spans="2:23" ht="15" hidden="1" customHeight="1" x14ac:dyDescent="0.25"/>
  </sheetData>
  <sheetProtection algorithmName="SHA-512" hashValue="4fuIgDPSXX5KNzK3gpBMdioMFKIbj3zc7ivESXr63O7kVietgTNxLRh8p48K44VPNB+gvW17da1+cFkvYlFvpA==" saltValue="LguacZfOU+mI1p/Vs+W08A==" spinCount="100000" sheet="1" objects="1" scenarios="1" insertHyperlinks="0" selectLockedCells="1"/>
  <mergeCells count="20">
    <mergeCell ref="S9:U18"/>
    <mergeCell ref="S8:U8"/>
    <mergeCell ref="H25:P33"/>
    <mergeCell ref="G25:G33"/>
    <mergeCell ref="H8:P8"/>
    <mergeCell ref="H9:P9"/>
    <mergeCell ref="H10:P10"/>
    <mergeCell ref="H11:P11"/>
    <mergeCell ref="H13:P13"/>
    <mergeCell ref="H14:P14"/>
    <mergeCell ref="H15:P15"/>
    <mergeCell ref="R26:U33"/>
    <mergeCell ref="H20:P20"/>
    <mergeCell ref="H21:P21"/>
    <mergeCell ref="H23:P23"/>
    <mergeCell ref="H24:P24"/>
    <mergeCell ref="H16:P16"/>
    <mergeCell ref="H17:P17"/>
    <mergeCell ref="H18:P18"/>
    <mergeCell ref="B8:D33"/>
  </mergeCells>
  <hyperlinks>
    <hyperlink ref="H11:P11" r:id="rId1" display="https://dhg1h5j42swfq.cloudfront.net/2020/01/27165532/Edital_Ub%C3%A1.pdf" xr:uid="{A0219ACF-5344-41BE-B9C8-B35923B687FD}"/>
  </hyperlinks>
  <pageMargins left="0.511811024" right="0.511811024" top="0.78740157499999996" bottom="0.78740157499999996" header="0.31496062000000002" footer="0.31496062000000002"/>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3"/>
  <dimension ref="A1:AA42"/>
  <sheetViews>
    <sheetView showRowColHeaders="0" zoomScaleNormal="100" workbookViewId="0">
      <selection activeCell="F14" sqref="F14"/>
    </sheetView>
  </sheetViews>
  <sheetFormatPr defaultColWidth="0" defaultRowHeight="15" customHeight="1" zeroHeight="1" x14ac:dyDescent="0.25"/>
  <cols>
    <col min="1" max="3" width="9.140625" style="42" customWidth="1"/>
    <col min="4" max="5" width="2.7109375" style="42" customWidth="1"/>
    <col min="6" max="6" width="30.140625" style="42" bestFit="1" customWidth="1"/>
    <col min="7" max="7" width="0.85546875" style="42" customWidth="1"/>
    <col min="8" max="10" width="7.7109375" style="42" customWidth="1"/>
    <col min="11" max="11" width="0.85546875" style="42" customWidth="1"/>
    <col min="12" max="15" width="7.7109375" style="42" customWidth="1"/>
    <col min="16" max="16" width="0.85546875" style="42" customWidth="1"/>
    <col min="17" max="19" width="7.7109375" style="42" customWidth="1"/>
    <col min="20" max="20" width="0.85546875" style="42" customWidth="1"/>
    <col min="21" max="23" width="7.7109375" style="42" customWidth="1"/>
    <col min="24" max="24" width="3.7109375" style="42" customWidth="1"/>
    <col min="25" max="26" width="9.140625" style="42" customWidth="1"/>
    <col min="27" max="27" width="3.140625" style="42" customWidth="1"/>
    <col min="28" max="16384" width="9.140625" style="41" hidden="1"/>
  </cols>
  <sheetData>
    <row r="1" spans="1:27"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60" customHeight="1" x14ac:dyDescent="0.25"/>
    <row r="8" spans="1:27" ht="15" customHeight="1" x14ac:dyDescent="0.25">
      <c r="E8" s="122" t="s">
        <v>1</v>
      </c>
      <c r="F8" s="123"/>
      <c r="G8" s="8"/>
      <c r="H8" s="130" t="s">
        <v>25</v>
      </c>
      <c r="I8" s="130"/>
      <c r="J8" s="130"/>
      <c r="K8" s="43"/>
      <c r="L8" s="130" t="s">
        <v>26</v>
      </c>
      <c r="M8" s="130"/>
      <c r="N8" s="130"/>
      <c r="O8" s="130"/>
      <c r="P8" s="43"/>
      <c r="Q8" s="130" t="s">
        <v>46</v>
      </c>
      <c r="R8" s="130"/>
      <c r="S8" s="130"/>
      <c r="T8" s="43"/>
      <c r="U8" s="130" t="s">
        <v>36</v>
      </c>
      <c r="V8" s="130"/>
      <c r="W8" s="130"/>
      <c r="Y8" s="128" t="s">
        <v>12</v>
      </c>
      <c r="Z8" s="128"/>
    </row>
    <row r="9" spans="1:27" ht="15" customHeight="1" x14ac:dyDescent="0.25">
      <c r="E9" s="124"/>
      <c r="F9" s="125"/>
      <c r="G9" s="10"/>
      <c r="H9" s="130"/>
      <c r="I9" s="130"/>
      <c r="J9" s="130"/>
      <c r="K9" s="10"/>
      <c r="L9" s="130"/>
      <c r="M9" s="130"/>
      <c r="N9" s="130"/>
      <c r="O9" s="130"/>
      <c r="P9" s="10"/>
      <c r="Q9" s="130"/>
      <c r="R9" s="130"/>
      <c r="S9" s="130"/>
      <c r="T9" s="10"/>
      <c r="U9" s="130"/>
      <c r="V9" s="130"/>
      <c r="W9" s="130"/>
      <c r="Y9" s="129"/>
      <c r="Z9" s="129"/>
    </row>
    <row r="10" spans="1:27" ht="23.1" customHeight="1" x14ac:dyDescent="0.25">
      <c r="E10" s="126"/>
      <c r="F10" s="127"/>
      <c r="G10" s="44"/>
      <c r="H10" s="45" t="s">
        <v>13</v>
      </c>
      <c r="I10" s="91" t="s">
        <v>45</v>
      </c>
      <c r="J10" s="45" t="s">
        <v>14</v>
      </c>
      <c r="K10" s="46"/>
      <c r="L10" s="45" t="s">
        <v>15</v>
      </c>
      <c r="M10" s="45" t="s">
        <v>16</v>
      </c>
      <c r="N10" s="45" t="s">
        <v>17</v>
      </c>
      <c r="O10" s="45" t="s">
        <v>18</v>
      </c>
      <c r="P10" s="46"/>
      <c r="Q10" s="45" t="s">
        <v>0</v>
      </c>
      <c r="R10" s="45" t="s">
        <v>19</v>
      </c>
      <c r="S10" s="45" t="s">
        <v>37</v>
      </c>
      <c r="T10" s="46"/>
      <c r="U10" s="45" t="s">
        <v>0</v>
      </c>
      <c r="V10" s="45" t="s">
        <v>19</v>
      </c>
      <c r="W10" s="45" t="s">
        <v>37</v>
      </c>
      <c r="Y10" s="129"/>
      <c r="Z10" s="129"/>
    </row>
    <row r="11" spans="1:27" x14ac:dyDescent="0.25">
      <c r="E11" s="47">
        <v>1</v>
      </c>
      <c r="F11" s="59" t="s">
        <v>47</v>
      </c>
      <c r="G11" s="48"/>
      <c r="H11" s="49">
        <f>'D1'!$H$74</f>
        <v>0</v>
      </c>
      <c r="I11" s="49">
        <f>'D1'!$I$74</f>
        <v>0</v>
      </c>
      <c r="J11" s="49">
        <f>'D1'!$J$74</f>
        <v>0</v>
      </c>
      <c r="K11" s="43"/>
      <c r="L11" s="49">
        <f>'D1'!$L$74</f>
        <v>0</v>
      </c>
      <c r="M11" s="49">
        <f>'D1'!$M$74</f>
        <v>0</v>
      </c>
      <c r="N11" s="49">
        <f>'D1'!$N$74</f>
        <v>0</v>
      </c>
      <c r="O11" s="49">
        <f>'D1'!$O$74</f>
        <v>0</v>
      </c>
      <c r="P11" s="43"/>
      <c r="Q11" s="50" t="str">
        <f>'D1'!$Q$74</f>
        <v/>
      </c>
      <c r="R11" s="50" t="str">
        <f>'D1'!$R$74</f>
        <v/>
      </c>
      <c r="S11" s="49" t="str">
        <f>IF(ISNUMBER(R11/Q11),R11/Q11,"")</f>
        <v/>
      </c>
      <c r="T11" s="43"/>
      <c r="U11" s="50" t="str">
        <f>'D1'!$U$74</f>
        <v/>
      </c>
      <c r="V11" s="50" t="str">
        <f>'D1'!$V$74</f>
        <v/>
      </c>
      <c r="W11" s="49" t="str">
        <f>IF(ISNUMBER(V11/U11),V11/U11,"")</f>
        <v/>
      </c>
      <c r="Y11" s="129"/>
      <c r="Z11" s="129"/>
    </row>
    <row r="12" spans="1:27" x14ac:dyDescent="0.25">
      <c r="E12" s="51">
        <v>2</v>
      </c>
      <c r="F12" s="60" t="s">
        <v>55</v>
      </c>
      <c r="G12" s="48"/>
      <c r="H12" s="52">
        <f>'D2'!$H$74</f>
        <v>0</v>
      </c>
      <c r="I12" s="52">
        <f>'D2'!$I$74</f>
        <v>0</v>
      </c>
      <c r="J12" s="52">
        <f>'D2'!$J$74</f>
        <v>0</v>
      </c>
      <c r="K12" s="43"/>
      <c r="L12" s="52">
        <f>'D2'!$L$74</f>
        <v>0</v>
      </c>
      <c r="M12" s="52">
        <f>'D2'!$M$74</f>
        <v>0</v>
      </c>
      <c r="N12" s="52">
        <f>'D2'!$N$74</f>
        <v>0</v>
      </c>
      <c r="O12" s="52">
        <f>'D2'!$O$74</f>
        <v>0</v>
      </c>
      <c r="P12" s="43"/>
      <c r="Q12" s="53" t="str">
        <f>'D2'!$Q$74</f>
        <v/>
      </c>
      <c r="R12" s="53" t="str">
        <f>'D2'!$R$74</f>
        <v/>
      </c>
      <c r="S12" s="52" t="str">
        <f t="shared" ref="S12:S14" si="0">IF(ISNUMBER(R12/Q12),R12/Q12,"")</f>
        <v/>
      </c>
      <c r="T12" s="43"/>
      <c r="U12" s="53" t="str">
        <f>'D2'!$U$74</f>
        <v/>
      </c>
      <c r="V12" s="53" t="str">
        <f>'D2'!$V$74</f>
        <v/>
      </c>
      <c r="W12" s="52" t="str">
        <f t="shared" ref="W12:W14" si="1">IF(ISNUMBER(V12/U12),V12/U12,"")</f>
        <v/>
      </c>
      <c r="Y12" s="129"/>
      <c r="Z12" s="129"/>
    </row>
    <row r="13" spans="1:27" x14ac:dyDescent="0.25">
      <c r="E13" s="47">
        <v>3</v>
      </c>
      <c r="F13" s="59" t="s">
        <v>56</v>
      </c>
      <c r="G13" s="48"/>
      <c r="H13" s="49">
        <f>'D3'!$H$74</f>
        <v>0</v>
      </c>
      <c r="I13" s="49">
        <f>'D3'!$I$74</f>
        <v>0</v>
      </c>
      <c r="J13" s="49">
        <f>'D3'!$J$74</f>
        <v>0</v>
      </c>
      <c r="K13" s="43"/>
      <c r="L13" s="49">
        <f>'D3'!$L$74</f>
        <v>0</v>
      </c>
      <c r="M13" s="49">
        <f>'D3'!$M$74</f>
        <v>0</v>
      </c>
      <c r="N13" s="49">
        <f>'D3'!$N$74</f>
        <v>0</v>
      </c>
      <c r="O13" s="49">
        <f>'D3'!$O$74</f>
        <v>0</v>
      </c>
      <c r="P13" s="43"/>
      <c r="Q13" s="50" t="str">
        <f>'D3'!$Q$74</f>
        <v/>
      </c>
      <c r="R13" s="50" t="str">
        <f>'D3'!$R$74</f>
        <v/>
      </c>
      <c r="S13" s="49" t="str">
        <f t="shared" si="0"/>
        <v/>
      </c>
      <c r="T13" s="43"/>
      <c r="U13" s="50" t="str">
        <f>'D3'!$U$74</f>
        <v/>
      </c>
      <c r="V13" s="50" t="str">
        <f>'D3'!$V$74</f>
        <v/>
      </c>
      <c r="W13" s="49" t="str">
        <f t="shared" si="1"/>
        <v/>
      </c>
      <c r="Y13" s="129"/>
      <c r="Z13" s="129"/>
    </row>
    <row r="14" spans="1:27" x14ac:dyDescent="0.25">
      <c r="E14" s="51">
        <v>4</v>
      </c>
      <c r="F14" s="60" t="s">
        <v>49</v>
      </c>
      <c r="G14" s="48"/>
      <c r="H14" s="52">
        <f>'D4'!$H$74</f>
        <v>0</v>
      </c>
      <c r="I14" s="52">
        <f>'D4'!$I$74</f>
        <v>0</v>
      </c>
      <c r="J14" s="52">
        <f>'D4'!$J$74</f>
        <v>0</v>
      </c>
      <c r="K14" s="43"/>
      <c r="L14" s="52">
        <f>'D4'!$L$74</f>
        <v>0</v>
      </c>
      <c r="M14" s="52">
        <f>'D4'!$M$74</f>
        <v>0</v>
      </c>
      <c r="N14" s="52">
        <f>'D4'!$N$74</f>
        <v>0</v>
      </c>
      <c r="O14" s="52">
        <f>'D4'!$O$74</f>
        <v>0</v>
      </c>
      <c r="P14" s="43"/>
      <c r="Q14" s="53" t="str">
        <f>'D4'!$Q$74</f>
        <v/>
      </c>
      <c r="R14" s="53" t="str">
        <f>'D4'!$R$74</f>
        <v/>
      </c>
      <c r="S14" s="52" t="str">
        <f t="shared" si="0"/>
        <v/>
      </c>
      <c r="T14" s="43"/>
      <c r="U14" s="53" t="str">
        <f>'D4'!$U$74</f>
        <v/>
      </c>
      <c r="V14" s="53" t="str">
        <f>'D4'!$V$74</f>
        <v/>
      </c>
      <c r="W14" s="52" t="str">
        <f t="shared" si="1"/>
        <v/>
      </c>
      <c r="Y14" s="129"/>
      <c r="Z14" s="129"/>
    </row>
    <row r="15" spans="1:27" x14ac:dyDescent="0.25">
      <c r="E15" s="47">
        <v>5</v>
      </c>
      <c r="F15" s="59"/>
      <c r="G15" s="48"/>
      <c r="H15" s="49"/>
      <c r="I15" s="49"/>
      <c r="J15" s="49"/>
      <c r="K15" s="43"/>
      <c r="L15" s="49"/>
      <c r="M15" s="49"/>
      <c r="N15" s="49"/>
      <c r="O15" s="49"/>
      <c r="P15" s="43"/>
      <c r="Q15" s="50"/>
      <c r="R15" s="50"/>
      <c r="S15" s="49"/>
      <c r="T15" s="43"/>
      <c r="U15" s="50"/>
      <c r="V15" s="50"/>
      <c r="W15" s="49"/>
      <c r="Y15" s="129"/>
      <c r="Z15" s="129"/>
    </row>
    <row r="16" spans="1:27" x14ac:dyDescent="0.25">
      <c r="E16" s="51">
        <v>6</v>
      </c>
      <c r="F16" s="60"/>
      <c r="G16" s="48"/>
      <c r="H16" s="52"/>
      <c r="I16" s="52"/>
      <c r="J16" s="52"/>
      <c r="K16" s="43"/>
      <c r="L16" s="52"/>
      <c r="M16" s="52"/>
      <c r="N16" s="52"/>
      <c r="O16" s="52"/>
      <c r="P16" s="43"/>
      <c r="Q16" s="53"/>
      <c r="R16" s="53"/>
      <c r="S16" s="52"/>
      <c r="T16" s="43"/>
      <c r="U16" s="53"/>
      <c r="V16" s="53"/>
      <c r="W16" s="52"/>
      <c r="Y16" s="129"/>
      <c r="Z16" s="129"/>
    </row>
    <row r="17" spans="5:26" x14ac:dyDescent="0.25">
      <c r="E17" s="47">
        <v>7</v>
      </c>
      <c r="F17" s="59"/>
      <c r="G17" s="48"/>
      <c r="H17" s="49"/>
      <c r="I17" s="49"/>
      <c r="J17" s="49"/>
      <c r="K17" s="43"/>
      <c r="L17" s="49"/>
      <c r="M17" s="49"/>
      <c r="N17" s="49"/>
      <c r="O17" s="49"/>
      <c r="P17" s="43"/>
      <c r="Q17" s="50"/>
      <c r="R17" s="50"/>
      <c r="S17" s="49"/>
      <c r="T17" s="43"/>
      <c r="U17" s="50"/>
      <c r="V17" s="50"/>
      <c r="W17" s="49"/>
      <c r="Y17" s="129"/>
      <c r="Z17" s="129"/>
    </row>
    <row r="18" spans="5:26" x14ac:dyDescent="0.25">
      <c r="E18" s="51">
        <v>8</v>
      </c>
      <c r="F18" s="60"/>
      <c r="G18" s="48"/>
      <c r="H18" s="52"/>
      <c r="I18" s="52"/>
      <c r="J18" s="52"/>
      <c r="K18" s="43"/>
      <c r="L18" s="52"/>
      <c r="M18" s="52"/>
      <c r="N18" s="52"/>
      <c r="O18" s="52"/>
      <c r="P18" s="43"/>
      <c r="Q18" s="53"/>
      <c r="R18" s="53"/>
      <c r="S18" s="52"/>
      <c r="T18" s="43"/>
      <c r="U18" s="53"/>
      <c r="V18" s="53"/>
      <c r="W18" s="52"/>
      <c r="Y18" s="129"/>
      <c r="Z18" s="129"/>
    </row>
    <row r="19" spans="5:26" x14ac:dyDescent="0.25">
      <c r="E19" s="47">
        <v>9</v>
      </c>
      <c r="F19" s="59"/>
      <c r="G19" s="48"/>
      <c r="H19" s="49"/>
      <c r="I19" s="49"/>
      <c r="J19" s="49"/>
      <c r="K19" s="43"/>
      <c r="L19" s="49"/>
      <c r="M19" s="49"/>
      <c r="N19" s="49"/>
      <c r="O19" s="49"/>
      <c r="P19" s="43"/>
      <c r="Q19" s="50"/>
      <c r="R19" s="50"/>
      <c r="S19" s="49"/>
      <c r="T19" s="43"/>
      <c r="U19" s="50"/>
      <c r="V19" s="50"/>
      <c r="W19" s="49"/>
      <c r="Y19" s="129"/>
      <c r="Z19" s="129"/>
    </row>
    <row r="20" spans="5:26" x14ac:dyDescent="0.25">
      <c r="E20" s="51">
        <v>10</v>
      </c>
      <c r="F20" s="60"/>
      <c r="G20" s="48"/>
      <c r="H20" s="52"/>
      <c r="I20" s="52"/>
      <c r="J20" s="52"/>
      <c r="K20" s="43"/>
      <c r="L20" s="52"/>
      <c r="M20" s="52"/>
      <c r="N20" s="52"/>
      <c r="O20" s="52"/>
      <c r="P20" s="43"/>
      <c r="Q20" s="53"/>
      <c r="R20" s="53"/>
      <c r="S20" s="52"/>
      <c r="T20" s="43"/>
      <c r="U20" s="53"/>
      <c r="V20" s="53"/>
      <c r="W20" s="52"/>
      <c r="Y20" s="129"/>
      <c r="Z20" s="129"/>
    </row>
    <row r="21" spans="5:26" x14ac:dyDescent="0.25">
      <c r="E21" s="47">
        <v>11</v>
      </c>
      <c r="F21" s="59"/>
      <c r="G21" s="48"/>
      <c r="H21" s="49"/>
      <c r="I21" s="49"/>
      <c r="J21" s="49"/>
      <c r="K21" s="43"/>
      <c r="L21" s="49"/>
      <c r="M21" s="49"/>
      <c r="N21" s="49"/>
      <c r="O21" s="49"/>
      <c r="P21" s="43"/>
      <c r="Q21" s="50"/>
      <c r="R21" s="50"/>
      <c r="S21" s="49"/>
      <c r="T21" s="43"/>
      <c r="U21" s="50"/>
      <c r="V21" s="50"/>
      <c r="W21" s="49"/>
    </row>
    <row r="22" spans="5:26" x14ac:dyDescent="0.25">
      <c r="E22" s="51">
        <v>12</v>
      </c>
      <c r="F22" s="60"/>
      <c r="G22" s="48"/>
      <c r="H22" s="52"/>
      <c r="I22" s="52"/>
      <c r="J22" s="52"/>
      <c r="K22" s="43"/>
      <c r="L22" s="52"/>
      <c r="M22" s="52"/>
      <c r="N22" s="52"/>
      <c r="O22" s="52"/>
      <c r="P22" s="43"/>
      <c r="Q22" s="53"/>
      <c r="R22" s="53"/>
      <c r="S22" s="52"/>
      <c r="T22" s="43"/>
      <c r="U22" s="53"/>
      <c r="V22" s="53"/>
      <c r="W22" s="52"/>
    </row>
    <row r="23" spans="5:26" x14ac:dyDescent="0.25">
      <c r="E23" s="47">
        <v>13</v>
      </c>
      <c r="F23" s="59"/>
      <c r="G23" s="48"/>
      <c r="H23" s="49"/>
      <c r="I23" s="49"/>
      <c r="J23" s="49"/>
      <c r="K23" s="43"/>
      <c r="L23" s="49"/>
      <c r="M23" s="49"/>
      <c r="N23" s="49"/>
      <c r="O23" s="49"/>
      <c r="P23" s="43"/>
      <c r="Q23" s="50"/>
      <c r="R23" s="50"/>
      <c r="S23" s="49"/>
      <c r="T23" s="43"/>
      <c r="U23" s="50"/>
      <c r="V23" s="50"/>
      <c r="W23" s="49"/>
    </row>
    <row r="24" spans="5:26" x14ac:dyDescent="0.25">
      <c r="E24" s="51">
        <v>14</v>
      </c>
      <c r="F24" s="60"/>
      <c r="G24" s="48"/>
      <c r="H24" s="52"/>
      <c r="I24" s="52"/>
      <c r="J24" s="52"/>
      <c r="K24" s="43"/>
      <c r="L24" s="52"/>
      <c r="M24" s="52"/>
      <c r="N24" s="52"/>
      <c r="O24" s="52"/>
      <c r="P24" s="43"/>
      <c r="Q24" s="53"/>
      <c r="R24" s="53"/>
      <c r="S24" s="52"/>
      <c r="T24" s="43"/>
      <c r="U24" s="53"/>
      <c r="V24" s="53"/>
      <c r="W24" s="52"/>
    </row>
    <row r="25" spans="5:26" x14ac:dyDescent="0.25">
      <c r="E25" s="47">
        <v>15</v>
      </c>
      <c r="F25" s="59"/>
      <c r="G25" s="48"/>
      <c r="H25" s="49"/>
      <c r="I25" s="49"/>
      <c r="J25" s="49"/>
      <c r="K25" s="43"/>
      <c r="L25" s="49"/>
      <c r="M25" s="49"/>
      <c r="N25" s="49"/>
      <c r="O25" s="49"/>
      <c r="P25" s="43"/>
      <c r="Q25" s="50"/>
      <c r="R25" s="50"/>
      <c r="S25" s="49"/>
      <c r="T25" s="43"/>
      <c r="U25" s="50"/>
      <c r="V25" s="50"/>
      <c r="W25" s="49"/>
    </row>
    <row r="26" spans="5:26" x14ac:dyDescent="0.25">
      <c r="E26" s="51">
        <v>16</v>
      </c>
      <c r="F26" s="61"/>
      <c r="G26" s="48"/>
      <c r="H26" s="52"/>
      <c r="I26" s="52"/>
      <c r="J26" s="52"/>
      <c r="K26" s="43"/>
      <c r="L26" s="52"/>
      <c r="M26" s="52"/>
      <c r="N26" s="52"/>
      <c r="O26" s="52"/>
      <c r="P26" s="43"/>
      <c r="Q26" s="53"/>
      <c r="R26" s="53"/>
      <c r="S26" s="52"/>
      <c r="T26" s="43"/>
      <c r="U26" s="53"/>
      <c r="V26" s="53"/>
      <c r="W26" s="52"/>
    </row>
    <row r="27" spans="5:26" x14ac:dyDescent="0.25">
      <c r="E27" s="47">
        <v>17</v>
      </c>
      <c r="F27" s="62"/>
      <c r="G27" s="48"/>
      <c r="H27" s="49"/>
      <c r="I27" s="49"/>
      <c r="J27" s="49"/>
      <c r="K27" s="43"/>
      <c r="L27" s="49"/>
      <c r="M27" s="49"/>
      <c r="N27" s="49"/>
      <c r="O27" s="49"/>
      <c r="P27" s="43"/>
      <c r="Q27" s="50"/>
      <c r="R27" s="50"/>
      <c r="S27" s="49"/>
      <c r="T27" s="43"/>
      <c r="U27" s="50"/>
      <c r="V27" s="50"/>
      <c r="W27" s="49"/>
    </row>
    <row r="28" spans="5:26" x14ac:dyDescent="0.25">
      <c r="E28" s="51">
        <v>18</v>
      </c>
      <c r="F28" s="61"/>
      <c r="G28" s="48"/>
      <c r="H28" s="52"/>
      <c r="I28" s="52"/>
      <c r="J28" s="52"/>
      <c r="K28" s="43"/>
      <c r="L28" s="52"/>
      <c r="M28" s="52"/>
      <c r="N28" s="52"/>
      <c r="O28" s="52"/>
      <c r="P28" s="43"/>
      <c r="Q28" s="53"/>
      <c r="R28" s="53"/>
      <c r="S28" s="52"/>
      <c r="T28" s="43"/>
      <c r="U28" s="53"/>
      <c r="V28" s="53"/>
      <c r="W28" s="52"/>
    </row>
    <row r="29" spans="5:26" x14ac:dyDescent="0.25">
      <c r="E29" s="47">
        <v>19</v>
      </c>
      <c r="F29" s="62"/>
      <c r="G29" s="48"/>
      <c r="H29" s="49"/>
      <c r="I29" s="49"/>
      <c r="J29" s="49"/>
      <c r="K29" s="43"/>
      <c r="L29" s="49"/>
      <c r="M29" s="49"/>
      <c r="N29" s="49"/>
      <c r="O29" s="49"/>
      <c r="P29" s="43"/>
      <c r="Q29" s="50"/>
      <c r="R29" s="50"/>
      <c r="S29" s="49"/>
      <c r="T29" s="43"/>
      <c r="U29" s="50"/>
      <c r="V29" s="50"/>
      <c r="W29" s="49"/>
    </row>
    <row r="30" spans="5:26" x14ac:dyDescent="0.25">
      <c r="E30" s="51">
        <v>20</v>
      </c>
      <c r="F30" s="61"/>
      <c r="G30" s="48"/>
      <c r="H30" s="52"/>
      <c r="I30" s="52"/>
      <c r="J30" s="52"/>
      <c r="K30" s="43"/>
      <c r="L30" s="52"/>
      <c r="M30" s="52"/>
      <c r="N30" s="52"/>
      <c r="O30" s="52"/>
      <c r="P30" s="43"/>
      <c r="Q30" s="53"/>
      <c r="R30" s="53"/>
      <c r="S30" s="52"/>
      <c r="T30" s="43"/>
      <c r="U30" s="53"/>
      <c r="V30" s="53"/>
      <c r="W30" s="52"/>
    </row>
    <row r="31" spans="5:26" x14ac:dyDescent="0.25">
      <c r="E31" s="47">
        <v>21</v>
      </c>
      <c r="F31" s="62"/>
      <c r="G31" s="48"/>
      <c r="H31" s="49"/>
      <c r="I31" s="49"/>
      <c r="J31" s="49"/>
      <c r="K31" s="43"/>
      <c r="L31" s="49"/>
      <c r="M31" s="49"/>
      <c r="N31" s="49"/>
      <c r="O31" s="49"/>
      <c r="P31" s="43"/>
      <c r="Q31" s="50"/>
      <c r="R31" s="50"/>
      <c r="S31" s="49"/>
      <c r="T31" s="43"/>
      <c r="U31" s="50"/>
      <c r="V31" s="50"/>
      <c r="W31" s="49"/>
    </row>
    <row r="32" spans="5:26" x14ac:dyDescent="0.25">
      <c r="E32" s="51">
        <v>22</v>
      </c>
      <c r="F32" s="61"/>
      <c r="G32" s="48"/>
      <c r="H32" s="52"/>
      <c r="I32" s="52"/>
      <c r="J32" s="52"/>
      <c r="K32" s="43"/>
      <c r="L32" s="52"/>
      <c r="M32" s="52"/>
      <c r="N32" s="52"/>
      <c r="O32" s="52"/>
      <c r="P32" s="43"/>
      <c r="Q32" s="53"/>
      <c r="R32" s="53"/>
      <c r="S32" s="52"/>
      <c r="T32" s="43"/>
      <c r="U32" s="53"/>
      <c r="V32" s="53"/>
      <c r="W32" s="52"/>
    </row>
    <row r="33" spans="5:23" x14ac:dyDescent="0.25">
      <c r="E33" s="47">
        <v>23</v>
      </c>
      <c r="F33" s="62"/>
      <c r="G33" s="48"/>
      <c r="H33" s="49"/>
      <c r="I33" s="49"/>
      <c r="J33" s="49"/>
      <c r="K33" s="43"/>
      <c r="L33" s="49"/>
      <c r="M33" s="49"/>
      <c r="N33" s="49"/>
      <c r="O33" s="49"/>
      <c r="P33" s="43"/>
      <c r="Q33" s="50"/>
      <c r="R33" s="50"/>
      <c r="S33" s="49"/>
      <c r="T33" s="43"/>
      <c r="U33" s="50"/>
      <c r="V33" s="50"/>
      <c r="W33" s="49"/>
    </row>
    <row r="34" spans="5:23" x14ac:dyDescent="0.25">
      <c r="E34" s="51">
        <v>24</v>
      </c>
      <c r="F34" s="61"/>
      <c r="G34" s="48"/>
      <c r="H34" s="52"/>
      <c r="I34" s="52"/>
      <c r="J34" s="52"/>
      <c r="K34" s="43"/>
      <c r="L34" s="52"/>
      <c r="M34" s="52"/>
      <c r="N34" s="52"/>
      <c r="O34" s="52"/>
      <c r="P34" s="43"/>
      <c r="Q34" s="53"/>
      <c r="R34" s="53"/>
      <c r="S34" s="52"/>
      <c r="T34" s="43"/>
      <c r="U34" s="53"/>
      <c r="V34" s="53"/>
      <c r="W34" s="52"/>
    </row>
    <row r="35" spans="5:23" x14ac:dyDescent="0.25">
      <c r="E35" s="47">
        <v>25</v>
      </c>
      <c r="F35" s="62"/>
      <c r="G35" s="48"/>
      <c r="H35" s="49"/>
      <c r="I35" s="49"/>
      <c r="J35" s="49"/>
      <c r="K35" s="43"/>
      <c r="L35" s="49"/>
      <c r="M35" s="49"/>
      <c r="N35" s="49"/>
      <c r="O35" s="49"/>
      <c r="P35" s="43"/>
      <c r="Q35" s="50"/>
      <c r="R35" s="50"/>
      <c r="S35" s="49"/>
      <c r="T35" s="43"/>
      <c r="U35" s="50"/>
      <c r="V35" s="50"/>
      <c r="W35" s="49"/>
    </row>
    <row r="36" spans="5:23" x14ac:dyDescent="0.25">
      <c r="E36" s="51">
        <v>26</v>
      </c>
      <c r="F36" s="61"/>
      <c r="G36" s="48"/>
      <c r="H36" s="52"/>
      <c r="I36" s="52"/>
      <c r="J36" s="52"/>
      <c r="K36" s="43"/>
      <c r="L36" s="52"/>
      <c r="M36" s="52"/>
      <c r="N36" s="52"/>
      <c r="O36" s="52"/>
      <c r="P36" s="43"/>
      <c r="Q36" s="53"/>
      <c r="R36" s="53"/>
      <c r="S36" s="52"/>
      <c r="T36" s="43"/>
      <c r="U36" s="53"/>
      <c r="V36" s="53"/>
      <c r="W36" s="52"/>
    </row>
    <row r="37" spans="5:23" x14ac:dyDescent="0.25">
      <c r="E37" s="47">
        <v>27</v>
      </c>
      <c r="F37" s="62"/>
      <c r="G37" s="48"/>
      <c r="H37" s="49"/>
      <c r="I37" s="49"/>
      <c r="J37" s="49"/>
      <c r="K37" s="43"/>
      <c r="L37" s="49"/>
      <c r="M37" s="49"/>
      <c r="N37" s="49"/>
      <c r="O37" s="49"/>
      <c r="P37" s="43"/>
      <c r="Q37" s="50"/>
      <c r="R37" s="50"/>
      <c r="S37" s="49"/>
      <c r="T37" s="43"/>
      <c r="U37" s="50"/>
      <c r="V37" s="50"/>
      <c r="W37" s="49"/>
    </row>
    <row r="38" spans="5:23" x14ac:dyDescent="0.25">
      <c r="E38" s="51">
        <v>28</v>
      </c>
      <c r="F38" s="61"/>
      <c r="G38" s="48"/>
      <c r="H38" s="52"/>
      <c r="I38" s="52"/>
      <c r="J38" s="52"/>
      <c r="K38" s="43"/>
      <c r="L38" s="52"/>
      <c r="M38" s="52"/>
      <c r="N38" s="52"/>
      <c r="O38" s="52"/>
      <c r="P38" s="43"/>
      <c r="Q38" s="53"/>
      <c r="R38" s="53"/>
      <c r="S38" s="52"/>
      <c r="T38" s="43"/>
      <c r="U38" s="53"/>
      <c r="V38" s="53"/>
      <c r="W38" s="52"/>
    </row>
    <row r="39" spans="5:23" x14ac:dyDescent="0.25">
      <c r="E39" s="47">
        <v>29</v>
      </c>
      <c r="F39" s="62"/>
      <c r="G39" s="48"/>
      <c r="H39" s="49"/>
      <c r="I39" s="49"/>
      <c r="J39" s="49"/>
      <c r="K39" s="43"/>
      <c r="L39" s="49"/>
      <c r="M39" s="49"/>
      <c r="N39" s="49"/>
      <c r="O39" s="49"/>
      <c r="P39" s="43"/>
      <c r="Q39" s="50"/>
      <c r="R39" s="50"/>
      <c r="S39" s="49"/>
      <c r="T39" s="43"/>
      <c r="U39" s="50"/>
      <c r="V39" s="50"/>
      <c r="W39" s="49"/>
    </row>
    <row r="40" spans="5:23" x14ac:dyDescent="0.25">
      <c r="E40" s="51">
        <v>30</v>
      </c>
      <c r="F40" s="61"/>
      <c r="G40" s="48"/>
      <c r="H40" s="52"/>
      <c r="I40" s="52"/>
      <c r="J40" s="52"/>
      <c r="K40" s="43"/>
      <c r="L40" s="52"/>
      <c r="M40" s="52"/>
      <c r="N40" s="52"/>
      <c r="O40" s="52"/>
      <c r="P40" s="43"/>
      <c r="Q40" s="53"/>
      <c r="R40" s="53"/>
      <c r="S40" s="52"/>
      <c r="T40" s="43"/>
      <c r="U40" s="53"/>
      <c r="V40" s="53"/>
      <c r="W40" s="52"/>
    </row>
    <row r="41" spans="5:23" ht="15" customHeight="1" x14ac:dyDescent="0.25">
      <c r="E41" s="48"/>
      <c r="F41" s="54" t="s">
        <v>27</v>
      </c>
      <c r="G41" s="48"/>
      <c r="H41" s="55" t="str">
        <f>IF(ISNUMBER(IF(AVERAGE(H11:H40)&lt;&gt;0,AVERAGE(H11:H40),"")),IF(AVERAGE(H11:H40)&lt;&gt;0,AVERAGE(H11:H40),""),"")</f>
        <v/>
      </c>
      <c r="I41" s="55" t="str">
        <f t="shared" ref="I41:J41" si="2">IF(ISNUMBER(IF(AVERAGE(I11:I40)&lt;&gt;0,AVERAGE(I11:I40),"")),IF(AVERAGE(I11:I40)&lt;&gt;0,AVERAGE(I11:I40),""),"")</f>
        <v/>
      </c>
      <c r="J41" s="55" t="str">
        <f t="shared" si="2"/>
        <v/>
      </c>
      <c r="K41" s="56"/>
      <c r="L41" s="55" t="str">
        <f t="shared" ref="L41:O41" si="3">IF(ISNUMBER(IF(AVERAGE(L11:L40)&lt;&gt;0,AVERAGE(L11:L40),"")),IF(AVERAGE(L11:L40)&lt;&gt;0,AVERAGE(L11:L40),""),"")</f>
        <v/>
      </c>
      <c r="M41" s="55" t="str">
        <f t="shared" si="3"/>
        <v/>
      </c>
      <c r="N41" s="55" t="str">
        <f t="shared" si="3"/>
        <v/>
      </c>
      <c r="O41" s="55" t="str">
        <f t="shared" si="3"/>
        <v/>
      </c>
      <c r="P41" s="56"/>
      <c r="Q41" s="57" t="str">
        <f>IF(SUM(Q11:Q40)&lt;&gt;0,SUM(Q11:Q40),"")</f>
        <v/>
      </c>
      <c r="R41" s="57" t="str">
        <f>IF(SUM(R11:R40)&lt;&gt;0,SUM(R11:R40),"")</f>
        <v/>
      </c>
      <c r="S41" s="58" t="str">
        <f t="shared" ref="S41" si="4">IF(ISNUMBER(R41/Q41),R41/Q41,"")</f>
        <v/>
      </c>
      <c r="T41" s="56"/>
      <c r="U41" s="57" t="str">
        <f>IF(SUM(U11:U40)&lt;&gt;0,SUM(U11:U40),"")</f>
        <v/>
      </c>
      <c r="V41" s="57" t="str">
        <f>IF(SUM(V11:V40)&lt;&gt;0,SUM(V11:V40),"")</f>
        <v/>
      </c>
      <c r="W41" s="58" t="str">
        <f t="shared" ref="W41" si="5">IF(ISNUMBER(V41/U41),V41/U41,"")</f>
        <v/>
      </c>
    </row>
    <row r="42" spans="5:23" ht="15" customHeight="1" x14ac:dyDescent="0.25"/>
  </sheetData>
  <sheetProtection algorithmName="SHA-512" hashValue="s21t3XKLhePncKI3MJAm+B/qNvuEnADmTxtirfprKhVGbqeY2XcBTj1M1B6Q9KWutrmRDn+em8Xt06FWHEKK2Q==" saltValue="qv5RgSXUMST7IQh/4Wu4lA==" spinCount="100000" sheet="1" objects="1" scenarios="1" insertHyperlinks="0"/>
  <mergeCells count="7">
    <mergeCell ref="E8:F10"/>
    <mergeCell ref="Y8:Z8"/>
    <mergeCell ref="Y9:Z20"/>
    <mergeCell ref="H8:J9"/>
    <mergeCell ref="L8:O9"/>
    <mergeCell ref="Q8:S9"/>
    <mergeCell ref="U8:W9"/>
  </mergeCells>
  <conditionalFormatting sqref="O13 O17 O21 O25 H9:J11 H15:J15 H19:J19 H23:J23">
    <cfRule type="cellIs" dxfId="56" priority="13" operator="equal">
      <formula>"A"</formula>
    </cfRule>
    <cfRule type="cellIs" dxfId="55" priority="14" operator="equal">
      <formula>"U"</formula>
    </cfRule>
    <cfRule type="cellIs" dxfId="54" priority="15" operator="equal">
      <formula>"OK"</formula>
    </cfRule>
  </conditionalFormatting>
  <conditionalFormatting sqref="L10:O10 H13:I13 H17:I17 H21:I21 H25:I25">
    <cfRule type="cellIs" dxfId="53" priority="22" operator="equal">
      <formula>"A"</formula>
    </cfRule>
    <cfRule type="cellIs" dxfId="52" priority="23" operator="equal">
      <formula>"U"</formula>
    </cfRule>
    <cfRule type="cellIs" dxfId="51" priority="24" operator="equal">
      <formula>"OK"</formula>
    </cfRule>
  </conditionalFormatting>
  <conditionalFormatting sqref="L9:O9">
    <cfRule type="cellIs" dxfId="50" priority="25" operator="equal">
      <formula>"A"</formula>
    </cfRule>
    <cfRule type="cellIs" dxfId="49" priority="26" operator="equal">
      <formula>"U"</formula>
    </cfRule>
    <cfRule type="cellIs" dxfId="48" priority="27" operator="equal">
      <formula>"OK"</formula>
    </cfRule>
  </conditionalFormatting>
  <conditionalFormatting sqref="J13 J17 J21 J25">
    <cfRule type="cellIs" dxfId="47" priority="19" operator="equal">
      <formula>"A"</formula>
    </cfRule>
    <cfRule type="cellIs" dxfId="46" priority="20" operator="equal">
      <formula>"U"</formula>
    </cfRule>
    <cfRule type="cellIs" dxfId="45" priority="21" operator="equal">
      <formula>"OK"</formula>
    </cfRule>
  </conditionalFormatting>
  <conditionalFormatting sqref="L11:O11 L13:N13 L17:N17 L21:N21 L25:N25 L15:O15 L19:O19 L23:O23">
    <cfRule type="cellIs" dxfId="44" priority="16" operator="equal">
      <formula>"A"</formula>
    </cfRule>
    <cfRule type="cellIs" dxfId="43" priority="17" operator="equal">
      <formula>"U"</formula>
    </cfRule>
    <cfRule type="cellIs" dxfId="42" priority="18" operator="equal">
      <formula>"OK"</formula>
    </cfRule>
  </conditionalFormatting>
  <conditionalFormatting sqref="O27 O29 O31 O33 O35 O37 O39">
    <cfRule type="cellIs" dxfId="41" priority="1" operator="equal">
      <formula>"A"</formula>
    </cfRule>
    <cfRule type="cellIs" dxfId="40" priority="2" operator="equal">
      <formula>"U"</formula>
    </cfRule>
    <cfRule type="cellIs" dxfId="39" priority="3" operator="equal">
      <formula>"OK"</formula>
    </cfRule>
  </conditionalFormatting>
  <conditionalFormatting sqref="H27:I27 H29:I29 H31:I31 H33:I33 H35:I35 H37:I37 H39:I39">
    <cfRule type="cellIs" dxfId="38" priority="10" operator="equal">
      <formula>"A"</formula>
    </cfRule>
    <cfRule type="cellIs" dxfId="37" priority="11" operator="equal">
      <formula>"U"</formula>
    </cfRule>
    <cfRule type="cellIs" dxfId="36" priority="12" operator="equal">
      <formula>"OK"</formula>
    </cfRule>
  </conditionalFormatting>
  <conditionalFormatting sqref="J27 J29 J31 J33 J35 J37 J39">
    <cfRule type="cellIs" dxfId="35" priority="7" operator="equal">
      <formula>"A"</formula>
    </cfRule>
    <cfRule type="cellIs" dxfId="34" priority="8" operator="equal">
      <formula>"U"</formula>
    </cfRule>
    <cfRule type="cellIs" dxfId="33" priority="9" operator="equal">
      <formula>"OK"</formula>
    </cfRule>
  </conditionalFormatting>
  <conditionalFormatting sqref="L27:N27 L29:N29 L31:N31 L33:N33 L35:N35 L37:N37 L39:N39">
    <cfRule type="cellIs" dxfId="32" priority="4" operator="equal">
      <formula>"A"</formula>
    </cfRule>
    <cfRule type="cellIs" dxfId="31" priority="5" operator="equal">
      <formula>"U"</formula>
    </cfRule>
    <cfRule type="cellIs" dxfId="30" priority="6" operator="equal">
      <formula>"OK"</formula>
    </cfRule>
  </conditionalFormatting>
  <hyperlinks>
    <hyperlink ref="F14" location="'D4'!A1" display="Ética no Serviço Público" xr:uid="{00000000-0004-0000-0300-00001A000000}"/>
    <hyperlink ref="F13" location="'D3'!A1" display="Raciocínio Lógico" xr:uid="{00000000-0004-0000-0300-00001B000000}"/>
    <hyperlink ref="F12" location="'D2'!A1" display="Direito Constitucional" xr:uid="{00000000-0004-0000-0300-00001C000000}"/>
    <hyperlink ref="F11" location="'D1'!A1" display="Língua Portuguesa" xr:uid="{00000000-0004-0000-0300-00001D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V73"/>
  <sheetViews>
    <sheetView showRowColHeaders="0" workbookViewId="0"/>
  </sheetViews>
  <sheetFormatPr defaultColWidth="0" defaultRowHeight="15" customHeight="1" zeroHeight="1" x14ac:dyDescent="0.2"/>
  <cols>
    <col min="1" max="21" width="9.140625" style="33" customWidth="1"/>
    <col min="22" max="22" width="0" style="34" hidden="1" customWidth="1"/>
    <col min="23" max="16384" width="9.140625" style="34" hidden="1"/>
  </cols>
  <sheetData>
    <row r="1" spans="1:22" ht="15" customHeight="1" x14ac:dyDescent="0.2">
      <c r="A1" s="34"/>
      <c r="B1" s="34"/>
      <c r="C1" s="34"/>
      <c r="D1" s="34"/>
      <c r="E1" s="34"/>
      <c r="F1" s="34"/>
      <c r="G1" s="34"/>
      <c r="H1" s="34"/>
      <c r="I1" s="34"/>
      <c r="J1" s="34"/>
      <c r="K1" s="34"/>
      <c r="L1" s="34"/>
      <c r="M1" s="34"/>
      <c r="N1" s="34"/>
      <c r="O1" s="34"/>
      <c r="P1" s="34"/>
      <c r="Q1" s="34"/>
      <c r="R1" s="34"/>
      <c r="S1" s="34"/>
      <c r="T1" s="34"/>
      <c r="U1" s="34"/>
    </row>
    <row r="2" spans="1:22" ht="15" customHeight="1" x14ac:dyDescent="0.2">
      <c r="A2" s="34"/>
      <c r="B2" s="34"/>
      <c r="C2" s="34"/>
      <c r="D2" s="34"/>
      <c r="E2" s="34"/>
      <c r="F2" s="34"/>
      <c r="G2" s="34"/>
      <c r="H2" s="34"/>
      <c r="I2" s="34"/>
      <c r="J2" s="34"/>
      <c r="K2" s="34"/>
      <c r="L2" s="34"/>
      <c r="M2" s="34"/>
      <c r="N2" s="34"/>
      <c r="O2" s="34"/>
      <c r="P2" s="34"/>
      <c r="Q2" s="34"/>
      <c r="R2" s="34"/>
      <c r="S2" s="34"/>
      <c r="T2" s="34"/>
      <c r="U2" s="34"/>
    </row>
    <row r="3" spans="1:22" ht="15" customHeight="1" x14ac:dyDescent="0.2">
      <c r="A3" s="34"/>
      <c r="B3" s="34"/>
      <c r="C3" s="34"/>
      <c r="D3" s="34"/>
      <c r="E3" s="34"/>
      <c r="F3" s="34"/>
      <c r="G3" s="34"/>
      <c r="H3" s="34"/>
      <c r="I3" s="34"/>
      <c r="J3" s="34"/>
      <c r="K3" s="34"/>
      <c r="L3" s="34"/>
      <c r="M3" s="34"/>
      <c r="N3" s="34"/>
      <c r="O3" s="34"/>
      <c r="P3" s="34"/>
      <c r="Q3" s="34"/>
      <c r="R3" s="34"/>
      <c r="S3" s="34"/>
      <c r="T3" s="34"/>
      <c r="U3" s="34"/>
    </row>
    <row r="4" spans="1:22" ht="15" customHeight="1" x14ac:dyDescent="0.2">
      <c r="A4" s="34"/>
      <c r="B4" s="34"/>
      <c r="C4" s="34"/>
      <c r="D4" s="34"/>
      <c r="E4" s="34"/>
      <c r="F4" s="34"/>
      <c r="G4" s="34"/>
      <c r="H4" s="34"/>
      <c r="I4" s="34"/>
      <c r="J4" s="34"/>
      <c r="K4" s="34"/>
      <c r="L4" s="34"/>
      <c r="M4" s="34"/>
      <c r="N4" s="34"/>
      <c r="O4" s="34"/>
      <c r="P4" s="34"/>
      <c r="Q4" s="34"/>
      <c r="R4" s="34"/>
      <c r="S4" s="34"/>
      <c r="T4" s="34"/>
      <c r="U4" s="34"/>
    </row>
    <row r="5" spans="1:22" ht="15" customHeight="1" x14ac:dyDescent="0.2">
      <c r="A5" s="34"/>
      <c r="B5" s="34"/>
      <c r="C5" s="34"/>
      <c r="D5" s="34"/>
      <c r="E5" s="34"/>
      <c r="F5" s="34"/>
      <c r="G5" s="34"/>
      <c r="H5" s="34"/>
      <c r="I5" s="34"/>
      <c r="J5" s="34"/>
      <c r="K5" s="34"/>
      <c r="L5" s="34"/>
      <c r="M5" s="34"/>
      <c r="N5" s="34"/>
      <c r="O5" s="34"/>
      <c r="P5" s="34"/>
      <c r="Q5" s="34"/>
      <c r="R5" s="34"/>
      <c r="S5" s="34"/>
      <c r="T5" s="34"/>
      <c r="U5" s="34"/>
    </row>
    <row r="6" spans="1:22" ht="15" customHeight="1" x14ac:dyDescent="0.2">
      <c r="A6" s="34"/>
      <c r="B6" s="34"/>
      <c r="C6" s="34"/>
      <c r="D6" s="34"/>
      <c r="E6" s="34"/>
      <c r="F6" s="34"/>
      <c r="G6" s="34"/>
      <c r="H6" s="34"/>
      <c r="I6" s="34"/>
      <c r="J6" s="34"/>
      <c r="K6" s="34"/>
      <c r="L6" s="34"/>
      <c r="M6" s="34"/>
      <c r="N6" s="34"/>
      <c r="O6" s="34"/>
      <c r="P6" s="34"/>
      <c r="Q6" s="34"/>
      <c r="R6" s="34"/>
      <c r="S6" s="34"/>
      <c r="T6" s="34"/>
      <c r="U6" s="34"/>
    </row>
    <row r="7" spans="1:22" ht="15" customHeight="1" x14ac:dyDescent="0.2">
      <c r="A7" s="37"/>
      <c r="B7" s="37"/>
      <c r="C7" s="37"/>
      <c r="D7" s="37"/>
      <c r="E7" s="37"/>
      <c r="F7" s="37"/>
      <c r="G7" s="37"/>
      <c r="H7" s="37"/>
      <c r="I7" s="37"/>
      <c r="J7" s="37"/>
      <c r="K7" s="37"/>
      <c r="L7" s="37"/>
      <c r="M7" s="37"/>
      <c r="N7" s="37"/>
      <c r="O7" s="37"/>
      <c r="P7" s="37"/>
      <c r="Q7" s="37"/>
      <c r="R7" s="37"/>
      <c r="S7" s="37"/>
      <c r="T7" s="37"/>
      <c r="U7" s="37"/>
      <c r="V7" s="38"/>
    </row>
    <row r="8" spans="1:22" ht="15" customHeight="1" x14ac:dyDescent="0.2">
      <c r="A8" s="37"/>
      <c r="B8" s="37"/>
      <c r="C8" s="77"/>
      <c r="D8" s="78"/>
      <c r="E8" s="78"/>
      <c r="F8" s="78"/>
      <c r="G8" s="79" t="s">
        <v>38</v>
      </c>
      <c r="H8" s="79" t="s">
        <v>39</v>
      </c>
      <c r="I8" s="79" t="s">
        <v>40</v>
      </c>
      <c r="J8" s="80" t="s">
        <v>41</v>
      </c>
      <c r="K8" s="37"/>
      <c r="L8" s="69"/>
      <c r="M8" s="70"/>
      <c r="N8" s="70"/>
      <c r="O8" s="70"/>
      <c r="P8" s="70"/>
      <c r="Q8" s="70"/>
      <c r="R8" s="70"/>
      <c r="S8" s="71"/>
      <c r="T8" s="37"/>
      <c r="U8" s="37"/>
      <c r="V8" s="38"/>
    </row>
    <row r="9" spans="1:22" ht="15" customHeight="1" x14ac:dyDescent="0.2">
      <c r="A9" s="37"/>
      <c r="B9" s="37"/>
      <c r="C9" s="81">
        <v>1</v>
      </c>
      <c r="D9" s="131" t="str">
        <f>Disciplinas!F11</f>
        <v>LÍNGUA PORTUGUESA</v>
      </c>
      <c r="E9" s="131"/>
      <c r="F9" s="131"/>
      <c r="G9" s="82">
        <f>IF(ISNUMBER(AVERAGE(Disciplinas!H11:J11)),AVERAGE(Disciplinas!H11:J11),0)</f>
        <v>0</v>
      </c>
      <c r="H9" s="82">
        <f>IF(ISNUMBER(AVERAGE(Disciplinas!L11:O11)),AVERAGE(Disciplinas!L11:O11),0)</f>
        <v>0</v>
      </c>
      <c r="I9" s="82" t="str">
        <f>Disciplinas!S11</f>
        <v/>
      </c>
      <c r="J9" s="83" t="str">
        <f>Disciplinas!W11</f>
        <v/>
      </c>
      <c r="K9" s="37"/>
      <c r="L9" s="72"/>
      <c r="M9" s="68"/>
      <c r="N9" s="68"/>
      <c r="O9" s="68"/>
      <c r="P9" s="68"/>
      <c r="Q9" s="68"/>
      <c r="R9" s="68"/>
      <c r="S9" s="73"/>
      <c r="T9" s="37"/>
      <c r="U9" s="37"/>
      <c r="V9" s="38"/>
    </row>
    <row r="10" spans="1:22" ht="15" customHeight="1" x14ac:dyDescent="0.2">
      <c r="A10" s="37"/>
      <c r="B10" s="37"/>
      <c r="C10" s="81">
        <v>2</v>
      </c>
      <c r="D10" s="131" t="str">
        <f>Disciplinas!F12</f>
        <v>RACIOCÍNIO LÓGICO</v>
      </c>
      <c r="E10" s="131"/>
      <c r="F10" s="131"/>
      <c r="G10" s="82">
        <f>IF(ISNUMBER(AVERAGE(Disciplinas!H12:J12)),AVERAGE(Disciplinas!H12:J12),0)</f>
        <v>0</v>
      </c>
      <c r="H10" s="82">
        <f>IF(ISNUMBER(AVERAGE(Disciplinas!L12:O12)),AVERAGE(Disciplinas!L12:O12),0)</f>
        <v>0</v>
      </c>
      <c r="I10" s="82" t="str">
        <f>Disciplinas!S12</f>
        <v/>
      </c>
      <c r="J10" s="83" t="str">
        <f>Disciplinas!W12</f>
        <v/>
      </c>
      <c r="K10" s="37"/>
      <c r="L10" s="72"/>
      <c r="M10" s="68"/>
      <c r="N10" s="68"/>
      <c r="O10" s="68"/>
      <c r="P10" s="68"/>
      <c r="Q10" s="68"/>
      <c r="R10" s="68"/>
      <c r="S10" s="73"/>
      <c r="T10" s="37"/>
      <c r="U10" s="37"/>
      <c r="V10" s="38"/>
    </row>
    <row r="11" spans="1:22" ht="15" customHeight="1" x14ac:dyDescent="0.2">
      <c r="A11" s="37"/>
      <c r="B11" s="37"/>
      <c r="C11" s="81">
        <v>3</v>
      </c>
      <c r="D11" s="131" t="str">
        <f>Disciplinas!F13</f>
        <v>LEGISLAÇÃO</v>
      </c>
      <c r="E11" s="131"/>
      <c r="F11" s="131"/>
      <c r="G11" s="82">
        <f>IF(ISNUMBER(AVERAGE(Disciplinas!H13:J13)),AVERAGE(Disciplinas!H13:J13),0)</f>
        <v>0</v>
      </c>
      <c r="H11" s="82">
        <f>IF(ISNUMBER(AVERAGE(Disciplinas!L13:O13)),AVERAGE(Disciplinas!L13:O13),0)</f>
        <v>0</v>
      </c>
      <c r="I11" s="82" t="str">
        <f>Disciplinas!S13</f>
        <v/>
      </c>
      <c r="J11" s="83" t="str">
        <f>Disciplinas!W13</f>
        <v/>
      </c>
      <c r="K11" s="37"/>
      <c r="L11" s="72"/>
      <c r="M11" s="68"/>
      <c r="N11" s="68"/>
      <c r="O11" s="68"/>
      <c r="P11" s="68"/>
      <c r="Q11" s="68"/>
      <c r="R11" s="68"/>
      <c r="S11" s="73"/>
      <c r="T11" s="37"/>
      <c r="U11" s="37"/>
      <c r="V11" s="38"/>
    </row>
    <row r="12" spans="1:22" ht="15" customHeight="1" x14ac:dyDescent="0.2">
      <c r="A12" s="37"/>
      <c r="B12" s="37"/>
      <c r="C12" s="81">
        <v>4</v>
      </c>
      <c r="D12" s="131" t="str">
        <f>Disciplinas!F14</f>
        <v>CONHECIMENTOS ESPECÍFICOS</v>
      </c>
      <c r="E12" s="131"/>
      <c r="F12" s="131"/>
      <c r="G12" s="82">
        <f>IF(ISNUMBER(AVERAGE(Disciplinas!H14:J14)),AVERAGE(Disciplinas!H14:J14),0)</f>
        <v>0</v>
      </c>
      <c r="H12" s="82">
        <f>IF(ISNUMBER(AVERAGE(Disciplinas!L14:O14)),AVERAGE(Disciplinas!L14:O14),0)</f>
        <v>0</v>
      </c>
      <c r="I12" s="82" t="str">
        <f>Disciplinas!S14</f>
        <v/>
      </c>
      <c r="J12" s="83" t="str">
        <f>Disciplinas!W14</f>
        <v/>
      </c>
      <c r="K12" s="37"/>
      <c r="L12" s="72"/>
      <c r="M12" s="68"/>
      <c r="N12" s="68"/>
      <c r="O12" s="68"/>
      <c r="P12" s="68"/>
      <c r="Q12" s="68"/>
      <c r="R12" s="68"/>
      <c r="S12" s="73"/>
      <c r="T12" s="37"/>
      <c r="U12" s="37"/>
      <c r="V12" s="38"/>
    </row>
    <row r="13" spans="1:22" ht="15" customHeight="1" x14ac:dyDescent="0.2">
      <c r="A13" s="37"/>
      <c r="B13" s="37"/>
      <c r="C13" s="81">
        <v>5</v>
      </c>
      <c r="D13" s="131">
        <f>Disciplinas!F15</f>
        <v>0</v>
      </c>
      <c r="E13" s="131"/>
      <c r="F13" s="131"/>
      <c r="G13" s="82">
        <f>IF(ISNUMBER(AVERAGE(Disciplinas!H15:J15)),AVERAGE(Disciplinas!H15:J15),0)</f>
        <v>0</v>
      </c>
      <c r="H13" s="82">
        <f>IF(ISNUMBER(AVERAGE(Disciplinas!L15:O15)),AVERAGE(Disciplinas!L15:O15),0)</f>
        <v>0</v>
      </c>
      <c r="I13" s="82">
        <f>Disciplinas!S15</f>
        <v>0</v>
      </c>
      <c r="J13" s="83">
        <f>Disciplinas!W15</f>
        <v>0</v>
      </c>
      <c r="K13" s="37"/>
      <c r="L13" s="72"/>
      <c r="M13" s="68"/>
      <c r="N13" s="68"/>
      <c r="O13" s="68"/>
      <c r="P13" s="68"/>
      <c r="Q13" s="68"/>
      <c r="R13" s="68"/>
      <c r="S13" s="73"/>
      <c r="T13" s="37"/>
      <c r="U13" s="37"/>
      <c r="V13" s="38"/>
    </row>
    <row r="14" spans="1:22" ht="15" customHeight="1" x14ac:dyDescent="0.2">
      <c r="A14" s="37"/>
      <c r="B14" s="37"/>
      <c r="C14" s="81">
        <v>6</v>
      </c>
      <c r="D14" s="131">
        <f>Disciplinas!F16</f>
        <v>0</v>
      </c>
      <c r="E14" s="131"/>
      <c r="F14" s="131"/>
      <c r="G14" s="82">
        <f>IF(ISNUMBER(AVERAGE(Disciplinas!H16:J16)),AVERAGE(Disciplinas!H16:J16),0)</f>
        <v>0</v>
      </c>
      <c r="H14" s="82">
        <f>IF(ISNUMBER(AVERAGE(Disciplinas!L16:O16)),AVERAGE(Disciplinas!L16:O16),0)</f>
        <v>0</v>
      </c>
      <c r="I14" s="82">
        <f>Disciplinas!S16</f>
        <v>0</v>
      </c>
      <c r="J14" s="83">
        <f>Disciplinas!W16</f>
        <v>0</v>
      </c>
      <c r="K14" s="37"/>
      <c r="L14" s="72"/>
      <c r="M14" s="68"/>
      <c r="N14" s="68"/>
      <c r="O14" s="68"/>
      <c r="P14" s="68"/>
      <c r="Q14" s="68"/>
      <c r="R14" s="68"/>
      <c r="S14" s="73"/>
      <c r="T14" s="37"/>
      <c r="U14" s="37"/>
      <c r="V14" s="38"/>
    </row>
    <row r="15" spans="1:22" ht="15" customHeight="1" x14ac:dyDescent="0.2">
      <c r="A15" s="37"/>
      <c r="B15" s="37"/>
      <c r="C15" s="81">
        <v>7</v>
      </c>
      <c r="D15" s="131">
        <f>Disciplinas!F17</f>
        <v>0</v>
      </c>
      <c r="E15" s="131"/>
      <c r="F15" s="131"/>
      <c r="G15" s="82">
        <f>IF(ISNUMBER(AVERAGE(Disciplinas!H17:J17)),AVERAGE(Disciplinas!H17:J17),0)</f>
        <v>0</v>
      </c>
      <c r="H15" s="82">
        <f>IF(ISNUMBER(AVERAGE(Disciplinas!L17:O17)),AVERAGE(Disciplinas!L17:O17),0)</f>
        <v>0</v>
      </c>
      <c r="I15" s="82">
        <f>Disciplinas!S17</f>
        <v>0</v>
      </c>
      <c r="J15" s="83">
        <f>Disciplinas!W17</f>
        <v>0</v>
      </c>
      <c r="K15" s="37"/>
      <c r="L15" s="72"/>
      <c r="M15" s="68"/>
      <c r="N15" s="68"/>
      <c r="O15" s="68"/>
      <c r="P15" s="68"/>
      <c r="Q15" s="68"/>
      <c r="R15" s="68"/>
      <c r="S15" s="73"/>
      <c r="T15" s="37"/>
      <c r="U15" s="37"/>
      <c r="V15" s="38"/>
    </row>
    <row r="16" spans="1:22" ht="15" customHeight="1" x14ac:dyDescent="0.2">
      <c r="A16" s="37"/>
      <c r="B16" s="37"/>
      <c r="C16" s="81">
        <v>8</v>
      </c>
      <c r="D16" s="131">
        <f>Disciplinas!F18</f>
        <v>0</v>
      </c>
      <c r="E16" s="131"/>
      <c r="F16" s="131"/>
      <c r="G16" s="82">
        <f>IF(ISNUMBER(AVERAGE(Disciplinas!H18:J18)),AVERAGE(Disciplinas!H18:J18),0)</f>
        <v>0</v>
      </c>
      <c r="H16" s="82">
        <f>IF(ISNUMBER(AVERAGE(Disciplinas!L18:O18)),AVERAGE(Disciplinas!L18:O18),0)</f>
        <v>0</v>
      </c>
      <c r="I16" s="82">
        <f>Disciplinas!S18</f>
        <v>0</v>
      </c>
      <c r="J16" s="83">
        <f>Disciplinas!W18</f>
        <v>0</v>
      </c>
      <c r="K16" s="37"/>
      <c r="L16" s="72"/>
      <c r="M16" s="68"/>
      <c r="N16" s="68"/>
      <c r="O16" s="68"/>
      <c r="P16" s="68"/>
      <c r="Q16" s="68"/>
      <c r="R16" s="68"/>
      <c r="S16" s="73"/>
      <c r="T16" s="37"/>
      <c r="U16" s="37"/>
      <c r="V16" s="38"/>
    </row>
    <row r="17" spans="1:22" ht="15" customHeight="1" x14ac:dyDescent="0.2">
      <c r="A17" s="37"/>
      <c r="B17" s="37"/>
      <c r="C17" s="81">
        <v>9</v>
      </c>
      <c r="D17" s="131">
        <f>Disciplinas!F19</f>
        <v>0</v>
      </c>
      <c r="E17" s="131"/>
      <c r="F17" s="131"/>
      <c r="G17" s="82">
        <f>IF(ISNUMBER(AVERAGE(Disciplinas!H19:J19)),AVERAGE(Disciplinas!H19:J19),0)</f>
        <v>0</v>
      </c>
      <c r="H17" s="82">
        <f>IF(ISNUMBER(AVERAGE(Disciplinas!L19:O19)),AVERAGE(Disciplinas!L19:O19),0)</f>
        <v>0</v>
      </c>
      <c r="I17" s="82">
        <f>Disciplinas!S19</f>
        <v>0</v>
      </c>
      <c r="J17" s="83">
        <f>Disciplinas!W19</f>
        <v>0</v>
      </c>
      <c r="K17" s="37"/>
      <c r="L17" s="72"/>
      <c r="M17" s="68"/>
      <c r="N17" s="68"/>
      <c r="O17" s="68"/>
      <c r="P17" s="68"/>
      <c r="Q17" s="68"/>
      <c r="R17" s="68"/>
      <c r="S17" s="73"/>
      <c r="T17" s="37"/>
      <c r="U17" s="37"/>
      <c r="V17" s="38"/>
    </row>
    <row r="18" spans="1:22" ht="15" customHeight="1" x14ac:dyDescent="0.2">
      <c r="A18" s="37"/>
      <c r="B18" s="37"/>
      <c r="C18" s="81">
        <v>10</v>
      </c>
      <c r="D18" s="131">
        <f>Disciplinas!F20</f>
        <v>0</v>
      </c>
      <c r="E18" s="131"/>
      <c r="F18" s="131"/>
      <c r="G18" s="82">
        <f>IF(ISNUMBER(AVERAGE(Disciplinas!H20:J20)),AVERAGE(Disciplinas!H20:J20),0)</f>
        <v>0</v>
      </c>
      <c r="H18" s="82">
        <f>IF(ISNUMBER(AVERAGE(Disciplinas!L20:O20)),AVERAGE(Disciplinas!L20:O20),0)</f>
        <v>0</v>
      </c>
      <c r="I18" s="82">
        <f>Disciplinas!S20</f>
        <v>0</v>
      </c>
      <c r="J18" s="83">
        <f>Disciplinas!W20</f>
        <v>0</v>
      </c>
      <c r="K18" s="37"/>
      <c r="L18" s="72"/>
      <c r="M18" s="68"/>
      <c r="N18" s="68"/>
      <c r="O18" s="68"/>
      <c r="P18" s="68"/>
      <c r="Q18" s="68"/>
      <c r="R18" s="68"/>
      <c r="S18" s="73"/>
      <c r="T18" s="37"/>
      <c r="U18" s="37"/>
      <c r="V18" s="38"/>
    </row>
    <row r="19" spans="1:22" ht="15" customHeight="1" x14ac:dyDescent="0.2">
      <c r="A19" s="37"/>
      <c r="B19" s="37"/>
      <c r="C19" s="81">
        <v>11</v>
      </c>
      <c r="D19" s="131">
        <f>Disciplinas!F21</f>
        <v>0</v>
      </c>
      <c r="E19" s="131"/>
      <c r="F19" s="131"/>
      <c r="G19" s="82">
        <f>IF(ISNUMBER(AVERAGE(Disciplinas!H21:J21)),AVERAGE(Disciplinas!H21:J21),0)</f>
        <v>0</v>
      </c>
      <c r="H19" s="82">
        <f>IF(ISNUMBER(AVERAGE(Disciplinas!L21:O21)),AVERAGE(Disciplinas!L21:O21),0)</f>
        <v>0</v>
      </c>
      <c r="I19" s="82">
        <f>Disciplinas!S21</f>
        <v>0</v>
      </c>
      <c r="J19" s="83">
        <f>Disciplinas!W21</f>
        <v>0</v>
      </c>
      <c r="K19" s="37"/>
      <c r="L19" s="72"/>
      <c r="M19" s="68"/>
      <c r="N19" s="68"/>
      <c r="O19" s="68"/>
      <c r="P19" s="68"/>
      <c r="Q19" s="68"/>
      <c r="R19" s="68"/>
      <c r="S19" s="73"/>
      <c r="T19" s="37"/>
      <c r="U19" s="37"/>
      <c r="V19" s="38"/>
    </row>
    <row r="20" spans="1:22" ht="15" customHeight="1" x14ac:dyDescent="0.2">
      <c r="A20" s="37"/>
      <c r="B20" s="37"/>
      <c r="C20" s="81">
        <v>12</v>
      </c>
      <c r="D20" s="131">
        <f>Disciplinas!F22</f>
        <v>0</v>
      </c>
      <c r="E20" s="131"/>
      <c r="F20" s="131"/>
      <c r="G20" s="82">
        <f>IF(ISNUMBER(AVERAGE(Disciplinas!H22:J22)),AVERAGE(Disciplinas!H22:J22),0)</f>
        <v>0</v>
      </c>
      <c r="H20" s="82">
        <f>IF(ISNUMBER(AVERAGE(Disciplinas!L22:O22)),AVERAGE(Disciplinas!L22:O22),0)</f>
        <v>0</v>
      </c>
      <c r="I20" s="82">
        <f>Disciplinas!S22</f>
        <v>0</v>
      </c>
      <c r="J20" s="83">
        <f>Disciplinas!W22</f>
        <v>0</v>
      </c>
      <c r="K20" s="37"/>
      <c r="L20" s="72"/>
      <c r="M20" s="68"/>
      <c r="N20" s="68"/>
      <c r="O20" s="68"/>
      <c r="P20" s="68"/>
      <c r="Q20" s="68"/>
      <c r="R20" s="68"/>
      <c r="S20" s="73"/>
      <c r="T20" s="37"/>
      <c r="U20" s="37"/>
      <c r="V20" s="38"/>
    </row>
    <row r="21" spans="1:22" ht="15" customHeight="1" x14ac:dyDescent="0.2">
      <c r="A21" s="37"/>
      <c r="B21" s="37"/>
      <c r="C21" s="81">
        <v>13</v>
      </c>
      <c r="D21" s="131">
        <f>Disciplinas!F23</f>
        <v>0</v>
      </c>
      <c r="E21" s="131"/>
      <c r="F21" s="131"/>
      <c r="G21" s="82">
        <f>IF(ISNUMBER(AVERAGE(Disciplinas!H23:J23)),AVERAGE(Disciplinas!H23:J23),0)</f>
        <v>0</v>
      </c>
      <c r="H21" s="82">
        <f>IF(ISNUMBER(AVERAGE(Disciplinas!L23:O23)),AVERAGE(Disciplinas!L23:O23),0)</f>
        <v>0</v>
      </c>
      <c r="I21" s="82">
        <f>Disciplinas!S23</f>
        <v>0</v>
      </c>
      <c r="J21" s="83">
        <f>Disciplinas!W23</f>
        <v>0</v>
      </c>
      <c r="K21" s="37"/>
      <c r="L21" s="72"/>
      <c r="M21" s="68"/>
      <c r="N21" s="68"/>
      <c r="O21" s="68"/>
      <c r="P21" s="68"/>
      <c r="Q21" s="68"/>
      <c r="R21" s="68"/>
      <c r="S21" s="73"/>
      <c r="T21" s="37"/>
      <c r="U21" s="37"/>
      <c r="V21" s="38"/>
    </row>
    <row r="22" spans="1:22" ht="15" customHeight="1" x14ac:dyDescent="0.2">
      <c r="A22" s="37"/>
      <c r="B22" s="37"/>
      <c r="C22" s="84">
        <v>14</v>
      </c>
      <c r="D22" s="132">
        <f>Disciplinas!F24</f>
        <v>0</v>
      </c>
      <c r="E22" s="132"/>
      <c r="F22" s="132"/>
      <c r="G22" s="85">
        <f>IF(ISNUMBER(AVERAGE(Disciplinas!H24:J24)),AVERAGE(Disciplinas!H24:J24),0)</f>
        <v>0</v>
      </c>
      <c r="H22" s="85">
        <f>IF(ISNUMBER(AVERAGE(Disciplinas!L24:O24)),AVERAGE(Disciplinas!L24:O24),0)</f>
        <v>0</v>
      </c>
      <c r="I22" s="85">
        <f>Disciplinas!S24</f>
        <v>0</v>
      </c>
      <c r="J22" s="86">
        <f>Disciplinas!W24</f>
        <v>0</v>
      </c>
      <c r="K22" s="37"/>
      <c r="L22" s="74"/>
      <c r="M22" s="75"/>
      <c r="N22" s="75"/>
      <c r="O22" s="75"/>
      <c r="P22" s="75"/>
      <c r="Q22" s="75"/>
      <c r="R22" s="75"/>
      <c r="S22" s="76"/>
      <c r="T22" s="37"/>
      <c r="U22" s="37"/>
      <c r="V22" s="38"/>
    </row>
    <row r="23" spans="1:22" ht="15" customHeight="1" x14ac:dyDescent="0.2">
      <c r="A23" s="37"/>
      <c r="B23" s="37"/>
      <c r="C23" s="87">
        <v>15</v>
      </c>
      <c r="D23" s="131">
        <f>Disciplinas!F25</f>
        <v>0</v>
      </c>
      <c r="E23" s="131"/>
      <c r="F23" s="131"/>
      <c r="G23" s="82">
        <f>IF(ISNUMBER(AVERAGE(Disciplinas!H25:J25)),AVERAGE(Disciplinas!H25:J25),0)</f>
        <v>0</v>
      </c>
      <c r="H23" s="82">
        <f>IF(ISNUMBER(AVERAGE(Disciplinas!L25:O25)),AVERAGE(Disciplinas!L25:O25),0)</f>
        <v>0</v>
      </c>
      <c r="I23" s="82">
        <f>Disciplinas!S25</f>
        <v>0</v>
      </c>
      <c r="J23" s="82">
        <f>Disciplinas!W25</f>
        <v>0</v>
      </c>
      <c r="K23" s="37"/>
      <c r="L23" s="37"/>
      <c r="M23" s="37"/>
      <c r="N23" s="37"/>
      <c r="O23" s="37"/>
      <c r="P23" s="37"/>
      <c r="Q23" s="37"/>
      <c r="R23" s="37"/>
      <c r="S23" s="37"/>
      <c r="T23" s="37"/>
      <c r="U23" s="37"/>
      <c r="V23" s="38"/>
    </row>
    <row r="24" spans="1:22" ht="15" customHeight="1" x14ac:dyDescent="0.2">
      <c r="A24" s="37"/>
      <c r="B24" s="37"/>
      <c r="C24" s="77">
        <v>16</v>
      </c>
      <c r="D24" s="133">
        <f>Disciplinas!F26</f>
        <v>0</v>
      </c>
      <c r="E24" s="133"/>
      <c r="F24" s="133"/>
      <c r="G24" s="88">
        <f>IF(ISNUMBER(AVERAGE(Disciplinas!H26:J26)),AVERAGE(Disciplinas!H26:J26),0)</f>
        <v>0</v>
      </c>
      <c r="H24" s="88">
        <f>IF(ISNUMBER(AVERAGE(Disciplinas!L26:O26)),AVERAGE(Disciplinas!L26:O26),0)</f>
        <v>0</v>
      </c>
      <c r="I24" s="88">
        <f>Disciplinas!S26</f>
        <v>0</v>
      </c>
      <c r="J24" s="89">
        <f>Disciplinas!W26</f>
        <v>0</v>
      </c>
      <c r="K24" s="37"/>
      <c r="L24" s="69"/>
      <c r="M24" s="70"/>
      <c r="N24" s="70"/>
      <c r="O24" s="70"/>
      <c r="P24" s="70"/>
      <c r="Q24" s="70"/>
      <c r="R24" s="70"/>
      <c r="S24" s="71"/>
      <c r="T24" s="37"/>
      <c r="U24" s="37"/>
      <c r="V24" s="38"/>
    </row>
    <row r="25" spans="1:22" ht="15" customHeight="1" x14ac:dyDescent="0.2">
      <c r="A25" s="37"/>
      <c r="B25" s="37"/>
      <c r="C25" s="81">
        <v>17</v>
      </c>
      <c r="D25" s="131">
        <f>Disciplinas!F27</f>
        <v>0</v>
      </c>
      <c r="E25" s="131"/>
      <c r="F25" s="131"/>
      <c r="G25" s="82">
        <f>IF(ISNUMBER(AVERAGE(Disciplinas!H27:J27)),AVERAGE(Disciplinas!H27:J27),0)</f>
        <v>0</v>
      </c>
      <c r="H25" s="82">
        <f>IF(ISNUMBER(AVERAGE(Disciplinas!L27:O27)),AVERAGE(Disciplinas!L27:O27),0)</f>
        <v>0</v>
      </c>
      <c r="I25" s="82">
        <f>Disciplinas!S27</f>
        <v>0</v>
      </c>
      <c r="J25" s="83">
        <f>Disciplinas!W27</f>
        <v>0</v>
      </c>
      <c r="K25" s="37"/>
      <c r="L25" s="72"/>
      <c r="M25" s="68"/>
      <c r="N25" s="68"/>
      <c r="O25" s="68"/>
      <c r="P25" s="68"/>
      <c r="Q25" s="68"/>
      <c r="R25" s="68"/>
      <c r="S25" s="73"/>
      <c r="T25" s="37"/>
      <c r="U25" s="37"/>
      <c r="V25" s="38"/>
    </row>
    <row r="26" spans="1:22" ht="15" customHeight="1" x14ac:dyDescent="0.2">
      <c r="A26" s="37"/>
      <c r="B26" s="37"/>
      <c r="C26" s="81">
        <v>18</v>
      </c>
      <c r="D26" s="131">
        <f>Disciplinas!F28</f>
        <v>0</v>
      </c>
      <c r="E26" s="131"/>
      <c r="F26" s="131"/>
      <c r="G26" s="82">
        <f>IF(ISNUMBER(AVERAGE(Disciplinas!H28:J28)),AVERAGE(Disciplinas!H28:J28),0)</f>
        <v>0</v>
      </c>
      <c r="H26" s="82">
        <f>IF(ISNUMBER(AVERAGE(Disciplinas!L28:O28)),AVERAGE(Disciplinas!L28:O28),0)</f>
        <v>0</v>
      </c>
      <c r="I26" s="82">
        <f>Disciplinas!S28</f>
        <v>0</v>
      </c>
      <c r="J26" s="83">
        <f>Disciplinas!W28</f>
        <v>0</v>
      </c>
      <c r="K26" s="37"/>
      <c r="L26" s="72"/>
      <c r="M26" s="68"/>
      <c r="N26" s="68"/>
      <c r="O26" s="68"/>
      <c r="P26" s="68"/>
      <c r="Q26" s="68"/>
      <c r="R26" s="68"/>
      <c r="S26" s="73"/>
      <c r="T26" s="37"/>
      <c r="U26" s="37"/>
      <c r="V26" s="38"/>
    </row>
    <row r="27" spans="1:22" ht="15" customHeight="1" x14ac:dyDescent="0.2">
      <c r="A27" s="37"/>
      <c r="B27" s="37"/>
      <c r="C27" s="81">
        <v>19</v>
      </c>
      <c r="D27" s="131">
        <f>Disciplinas!F29</f>
        <v>0</v>
      </c>
      <c r="E27" s="131"/>
      <c r="F27" s="131"/>
      <c r="G27" s="82">
        <f>IF(ISNUMBER(AVERAGE(Disciplinas!H29:J29)),AVERAGE(Disciplinas!H29:J29),0)</f>
        <v>0</v>
      </c>
      <c r="H27" s="82">
        <f>IF(ISNUMBER(AVERAGE(Disciplinas!L29:O29)),AVERAGE(Disciplinas!L29:O29),0)</f>
        <v>0</v>
      </c>
      <c r="I27" s="82">
        <f>Disciplinas!S29</f>
        <v>0</v>
      </c>
      <c r="J27" s="83">
        <f>Disciplinas!W29</f>
        <v>0</v>
      </c>
      <c r="K27" s="37"/>
      <c r="L27" s="72"/>
      <c r="M27" s="68"/>
      <c r="N27" s="68"/>
      <c r="O27" s="68"/>
      <c r="P27" s="68"/>
      <c r="Q27" s="68"/>
      <c r="R27" s="68"/>
      <c r="S27" s="73"/>
      <c r="T27" s="37"/>
      <c r="U27" s="37"/>
      <c r="V27" s="38"/>
    </row>
    <row r="28" spans="1:22" ht="15" customHeight="1" x14ac:dyDescent="0.2">
      <c r="A28" s="37"/>
      <c r="B28" s="37"/>
      <c r="C28" s="81">
        <v>20</v>
      </c>
      <c r="D28" s="131">
        <f>Disciplinas!F30</f>
        <v>0</v>
      </c>
      <c r="E28" s="131"/>
      <c r="F28" s="131"/>
      <c r="G28" s="82">
        <f>IF(ISNUMBER(AVERAGE(Disciplinas!H30:J30)),AVERAGE(Disciplinas!H30:J30),0)</f>
        <v>0</v>
      </c>
      <c r="H28" s="82">
        <f>IF(ISNUMBER(AVERAGE(Disciplinas!L30:O30)),AVERAGE(Disciplinas!L30:O30),0)</f>
        <v>0</v>
      </c>
      <c r="I28" s="82">
        <f>Disciplinas!S30</f>
        <v>0</v>
      </c>
      <c r="J28" s="83">
        <f>Disciplinas!W30</f>
        <v>0</v>
      </c>
      <c r="K28" s="37"/>
      <c r="L28" s="72"/>
      <c r="M28" s="68"/>
      <c r="N28" s="68"/>
      <c r="O28" s="68"/>
      <c r="P28" s="68"/>
      <c r="Q28" s="68"/>
      <c r="R28" s="68"/>
      <c r="S28" s="73"/>
      <c r="T28" s="37"/>
      <c r="U28" s="37"/>
      <c r="V28" s="38"/>
    </row>
    <row r="29" spans="1:22" ht="15" customHeight="1" x14ac:dyDescent="0.2">
      <c r="A29" s="37"/>
      <c r="B29" s="37"/>
      <c r="C29" s="81">
        <v>21</v>
      </c>
      <c r="D29" s="131">
        <f>Disciplinas!F31</f>
        <v>0</v>
      </c>
      <c r="E29" s="131"/>
      <c r="F29" s="131"/>
      <c r="G29" s="82">
        <f>IF(ISNUMBER(AVERAGE(Disciplinas!H31:J31)),AVERAGE(Disciplinas!H31:J31),0)</f>
        <v>0</v>
      </c>
      <c r="H29" s="82">
        <f>IF(ISNUMBER(AVERAGE(Disciplinas!L31:O31)),AVERAGE(Disciplinas!L31:O31),0)</f>
        <v>0</v>
      </c>
      <c r="I29" s="82">
        <f>Disciplinas!S31</f>
        <v>0</v>
      </c>
      <c r="J29" s="83">
        <f>Disciplinas!W31</f>
        <v>0</v>
      </c>
      <c r="K29" s="37"/>
      <c r="L29" s="72"/>
      <c r="M29" s="68"/>
      <c r="N29" s="68"/>
      <c r="O29" s="68"/>
      <c r="P29" s="68"/>
      <c r="Q29" s="68"/>
      <c r="R29" s="68"/>
      <c r="S29" s="73"/>
      <c r="T29" s="37"/>
      <c r="U29" s="37"/>
      <c r="V29" s="38"/>
    </row>
    <row r="30" spans="1:22" ht="15" customHeight="1" x14ac:dyDescent="0.2">
      <c r="A30" s="37"/>
      <c r="B30" s="37"/>
      <c r="C30" s="81">
        <v>22</v>
      </c>
      <c r="D30" s="131">
        <f>Disciplinas!F32</f>
        <v>0</v>
      </c>
      <c r="E30" s="131"/>
      <c r="F30" s="131"/>
      <c r="G30" s="82">
        <f>IF(ISNUMBER(AVERAGE(Disciplinas!H32:J32)),AVERAGE(Disciplinas!H32:J32),0)</f>
        <v>0</v>
      </c>
      <c r="H30" s="82">
        <f>IF(ISNUMBER(AVERAGE(Disciplinas!L32:O32)),AVERAGE(Disciplinas!L32:O32),0)</f>
        <v>0</v>
      </c>
      <c r="I30" s="82">
        <f>Disciplinas!S32</f>
        <v>0</v>
      </c>
      <c r="J30" s="83">
        <f>Disciplinas!W32</f>
        <v>0</v>
      </c>
      <c r="K30" s="37"/>
      <c r="L30" s="72"/>
      <c r="M30" s="68"/>
      <c r="N30" s="68"/>
      <c r="O30" s="68"/>
      <c r="P30" s="68"/>
      <c r="Q30" s="68"/>
      <c r="R30" s="68"/>
      <c r="S30" s="73"/>
      <c r="T30" s="37"/>
      <c r="U30" s="37"/>
      <c r="V30" s="38"/>
    </row>
    <row r="31" spans="1:22" ht="15" customHeight="1" x14ac:dyDescent="0.2">
      <c r="A31" s="37"/>
      <c r="B31" s="37"/>
      <c r="C31" s="81">
        <v>23</v>
      </c>
      <c r="D31" s="131">
        <f>Disciplinas!F33</f>
        <v>0</v>
      </c>
      <c r="E31" s="131"/>
      <c r="F31" s="131"/>
      <c r="G31" s="82">
        <f>IF(ISNUMBER(AVERAGE(Disciplinas!H33:J33)),AVERAGE(Disciplinas!H33:J33),0)</f>
        <v>0</v>
      </c>
      <c r="H31" s="82">
        <f>IF(ISNUMBER(AVERAGE(Disciplinas!L33:O33)),AVERAGE(Disciplinas!L33:O33),0)</f>
        <v>0</v>
      </c>
      <c r="I31" s="82">
        <f>Disciplinas!S33</f>
        <v>0</v>
      </c>
      <c r="J31" s="83">
        <f>Disciplinas!W33</f>
        <v>0</v>
      </c>
      <c r="K31" s="37"/>
      <c r="L31" s="72"/>
      <c r="M31" s="68"/>
      <c r="N31" s="68"/>
      <c r="O31" s="68"/>
      <c r="P31" s="68"/>
      <c r="Q31" s="68"/>
      <c r="R31" s="68"/>
      <c r="S31" s="73"/>
      <c r="T31" s="37"/>
      <c r="U31" s="37"/>
      <c r="V31" s="38"/>
    </row>
    <row r="32" spans="1:22" ht="15" customHeight="1" x14ac:dyDescent="0.2">
      <c r="A32" s="37"/>
      <c r="B32" s="37"/>
      <c r="C32" s="81">
        <v>24</v>
      </c>
      <c r="D32" s="131">
        <f>Disciplinas!F34</f>
        <v>0</v>
      </c>
      <c r="E32" s="131"/>
      <c r="F32" s="131"/>
      <c r="G32" s="82">
        <f>IF(ISNUMBER(AVERAGE(Disciplinas!H34:J34)),AVERAGE(Disciplinas!H34:J34),0)</f>
        <v>0</v>
      </c>
      <c r="H32" s="82">
        <f>IF(ISNUMBER(AVERAGE(Disciplinas!L34:O34)),AVERAGE(Disciplinas!L34:O34),0)</f>
        <v>0</v>
      </c>
      <c r="I32" s="82">
        <f>Disciplinas!S34</f>
        <v>0</v>
      </c>
      <c r="J32" s="83">
        <f>Disciplinas!W34</f>
        <v>0</v>
      </c>
      <c r="K32" s="37"/>
      <c r="L32" s="72"/>
      <c r="M32" s="68"/>
      <c r="N32" s="68"/>
      <c r="O32" s="68"/>
      <c r="P32" s="68"/>
      <c r="Q32" s="68"/>
      <c r="R32" s="68"/>
      <c r="S32" s="73"/>
      <c r="T32" s="37"/>
      <c r="U32" s="37"/>
      <c r="V32" s="38"/>
    </row>
    <row r="33" spans="1:22" ht="15" customHeight="1" x14ac:dyDescent="0.2">
      <c r="A33" s="37"/>
      <c r="B33" s="37"/>
      <c r="C33" s="81">
        <v>25</v>
      </c>
      <c r="D33" s="131">
        <f>Disciplinas!F35</f>
        <v>0</v>
      </c>
      <c r="E33" s="131"/>
      <c r="F33" s="131"/>
      <c r="G33" s="82">
        <f>IF(ISNUMBER(AVERAGE(Disciplinas!H35:J35)),AVERAGE(Disciplinas!H35:J35),0)</f>
        <v>0</v>
      </c>
      <c r="H33" s="82">
        <f>IF(ISNUMBER(AVERAGE(Disciplinas!L35:O35)),AVERAGE(Disciplinas!L35:O35),0)</f>
        <v>0</v>
      </c>
      <c r="I33" s="82">
        <f>Disciplinas!S35</f>
        <v>0</v>
      </c>
      <c r="J33" s="83">
        <f>Disciplinas!W35</f>
        <v>0</v>
      </c>
      <c r="K33" s="37"/>
      <c r="L33" s="72"/>
      <c r="M33" s="68"/>
      <c r="N33" s="68"/>
      <c r="O33" s="68"/>
      <c r="P33" s="68"/>
      <c r="Q33" s="68"/>
      <c r="R33" s="68"/>
      <c r="S33" s="73"/>
      <c r="T33" s="37"/>
      <c r="U33" s="37"/>
      <c r="V33" s="38"/>
    </row>
    <row r="34" spans="1:22" ht="15" customHeight="1" x14ac:dyDescent="0.2">
      <c r="A34" s="37"/>
      <c r="B34" s="37"/>
      <c r="C34" s="81">
        <v>26</v>
      </c>
      <c r="D34" s="131">
        <f>Disciplinas!F36</f>
        <v>0</v>
      </c>
      <c r="E34" s="131"/>
      <c r="F34" s="131"/>
      <c r="G34" s="82">
        <f>IF(ISNUMBER(AVERAGE(Disciplinas!H36:J36)),AVERAGE(Disciplinas!H36:J36),0)</f>
        <v>0</v>
      </c>
      <c r="H34" s="82">
        <f>IF(ISNUMBER(AVERAGE(Disciplinas!L36:O36)),AVERAGE(Disciplinas!L36:O36),0)</f>
        <v>0</v>
      </c>
      <c r="I34" s="82">
        <f>Disciplinas!S36</f>
        <v>0</v>
      </c>
      <c r="J34" s="83">
        <f>Disciplinas!W36</f>
        <v>0</v>
      </c>
      <c r="K34" s="37"/>
      <c r="L34" s="72"/>
      <c r="M34" s="68"/>
      <c r="N34" s="68"/>
      <c r="O34" s="68"/>
      <c r="P34" s="68"/>
      <c r="Q34" s="68"/>
      <c r="R34" s="68"/>
      <c r="S34" s="73"/>
      <c r="T34" s="37"/>
      <c r="U34" s="37"/>
      <c r="V34" s="38"/>
    </row>
    <row r="35" spans="1:22" ht="15" customHeight="1" x14ac:dyDescent="0.2">
      <c r="A35" s="37"/>
      <c r="B35" s="37"/>
      <c r="C35" s="81">
        <v>27</v>
      </c>
      <c r="D35" s="131">
        <f>Disciplinas!F37</f>
        <v>0</v>
      </c>
      <c r="E35" s="131"/>
      <c r="F35" s="131"/>
      <c r="G35" s="82">
        <f>IF(ISNUMBER(AVERAGE(Disciplinas!H37:J37)),AVERAGE(Disciplinas!H37:J37),0)</f>
        <v>0</v>
      </c>
      <c r="H35" s="82">
        <f>IF(ISNUMBER(AVERAGE(Disciplinas!L37:O37)),AVERAGE(Disciplinas!L37:O37),0)</f>
        <v>0</v>
      </c>
      <c r="I35" s="82">
        <f>Disciplinas!S37</f>
        <v>0</v>
      </c>
      <c r="J35" s="83">
        <f>Disciplinas!W37</f>
        <v>0</v>
      </c>
      <c r="K35" s="37"/>
      <c r="L35" s="72"/>
      <c r="M35" s="68"/>
      <c r="N35" s="68"/>
      <c r="O35" s="68"/>
      <c r="P35" s="68"/>
      <c r="Q35" s="68"/>
      <c r="R35" s="68"/>
      <c r="S35" s="73"/>
      <c r="T35" s="37"/>
      <c r="U35" s="37"/>
      <c r="V35" s="38"/>
    </row>
    <row r="36" spans="1:22" ht="15" customHeight="1" x14ac:dyDescent="0.2">
      <c r="A36" s="37"/>
      <c r="B36" s="37"/>
      <c r="C36" s="81">
        <v>28</v>
      </c>
      <c r="D36" s="131">
        <f>Disciplinas!F38</f>
        <v>0</v>
      </c>
      <c r="E36" s="131"/>
      <c r="F36" s="131"/>
      <c r="G36" s="82">
        <f>IF(ISNUMBER(AVERAGE(Disciplinas!H38:J38)),AVERAGE(Disciplinas!H38:J38),0)</f>
        <v>0</v>
      </c>
      <c r="H36" s="82">
        <f>IF(ISNUMBER(AVERAGE(Disciplinas!L38:O38)),AVERAGE(Disciplinas!L38:O38),0)</f>
        <v>0</v>
      </c>
      <c r="I36" s="82">
        <f>Disciplinas!S38</f>
        <v>0</v>
      </c>
      <c r="J36" s="83">
        <f>Disciplinas!W38</f>
        <v>0</v>
      </c>
      <c r="K36" s="37"/>
      <c r="L36" s="72"/>
      <c r="M36" s="68"/>
      <c r="N36" s="68"/>
      <c r="O36" s="68"/>
      <c r="P36" s="68"/>
      <c r="Q36" s="68"/>
      <c r="R36" s="68"/>
      <c r="S36" s="73"/>
      <c r="T36" s="37"/>
      <c r="U36" s="37"/>
      <c r="V36" s="38"/>
    </row>
    <row r="37" spans="1:22" ht="15" customHeight="1" x14ac:dyDescent="0.2">
      <c r="A37" s="37"/>
      <c r="B37" s="37"/>
      <c r="C37" s="81">
        <v>29</v>
      </c>
      <c r="D37" s="131">
        <f>Disciplinas!F39</f>
        <v>0</v>
      </c>
      <c r="E37" s="131"/>
      <c r="F37" s="131"/>
      <c r="G37" s="82">
        <f>IF(ISNUMBER(AVERAGE(Disciplinas!H39:J39)),AVERAGE(Disciplinas!H39:J39),0)</f>
        <v>0</v>
      </c>
      <c r="H37" s="82">
        <f>IF(ISNUMBER(AVERAGE(Disciplinas!L39:O39)),AVERAGE(Disciplinas!L39:O39),0)</f>
        <v>0</v>
      </c>
      <c r="I37" s="82">
        <f>Disciplinas!S39</f>
        <v>0</v>
      </c>
      <c r="J37" s="83">
        <f>Disciplinas!W39</f>
        <v>0</v>
      </c>
      <c r="K37" s="37"/>
      <c r="L37" s="72"/>
      <c r="M37" s="68"/>
      <c r="N37" s="68"/>
      <c r="O37" s="68"/>
      <c r="P37" s="68"/>
      <c r="Q37" s="68"/>
      <c r="R37" s="68"/>
      <c r="S37" s="73"/>
      <c r="T37" s="37"/>
      <c r="U37" s="37"/>
      <c r="V37" s="38"/>
    </row>
    <row r="38" spans="1:22" ht="15" customHeight="1" x14ac:dyDescent="0.2">
      <c r="A38" s="37"/>
      <c r="B38" s="37"/>
      <c r="C38" s="84">
        <v>30</v>
      </c>
      <c r="D38" s="132">
        <f>Disciplinas!F40</f>
        <v>0</v>
      </c>
      <c r="E38" s="132"/>
      <c r="F38" s="132"/>
      <c r="G38" s="85">
        <f>IF(ISNUMBER(AVERAGE(Disciplinas!H40:J40)),AVERAGE(Disciplinas!H40:J40),0)</f>
        <v>0</v>
      </c>
      <c r="H38" s="85">
        <f>IF(ISNUMBER(AVERAGE(Disciplinas!L40:O40)),AVERAGE(Disciplinas!L40:O40),0)</f>
        <v>0</v>
      </c>
      <c r="I38" s="85">
        <f>Disciplinas!S40</f>
        <v>0</v>
      </c>
      <c r="J38" s="86">
        <f>Disciplinas!W40</f>
        <v>0</v>
      </c>
      <c r="K38" s="37"/>
      <c r="L38" s="74"/>
      <c r="M38" s="75"/>
      <c r="N38" s="75"/>
      <c r="O38" s="75"/>
      <c r="P38" s="75"/>
      <c r="Q38" s="75"/>
      <c r="R38" s="75"/>
      <c r="S38" s="76"/>
      <c r="T38" s="37"/>
      <c r="U38" s="37"/>
      <c r="V38" s="38"/>
    </row>
    <row r="39" spans="1:22" ht="15" customHeight="1" x14ac:dyDescent="0.2"/>
    <row r="40" spans="1:22" ht="15" hidden="1" customHeight="1" x14ac:dyDescent="0.2">
      <c r="K40" s="39"/>
      <c r="L40" s="39"/>
      <c r="M40" s="39"/>
    </row>
    <row r="41" spans="1:22" ht="15" hidden="1" customHeight="1" x14ac:dyDescent="0.2">
      <c r="J41" s="40"/>
      <c r="K41" s="40"/>
      <c r="L41" s="40"/>
      <c r="M41" s="40"/>
    </row>
    <row r="42" spans="1:22" ht="15" hidden="1" customHeight="1" x14ac:dyDescent="0.2">
      <c r="J42" s="40"/>
      <c r="K42" s="40"/>
      <c r="L42" s="40"/>
      <c r="M42" s="40"/>
    </row>
    <row r="43" spans="1:22" ht="15" hidden="1" customHeight="1" x14ac:dyDescent="0.2">
      <c r="J43" s="40"/>
      <c r="K43" s="40"/>
      <c r="L43" s="40"/>
      <c r="M43" s="40"/>
    </row>
    <row r="44" spans="1:22" ht="15" hidden="1" customHeight="1" x14ac:dyDescent="0.2">
      <c r="J44" s="40"/>
      <c r="K44" s="40"/>
      <c r="L44" s="40"/>
      <c r="M44" s="40"/>
    </row>
    <row r="45" spans="1:22" ht="15" hidden="1" customHeight="1" x14ac:dyDescent="0.2">
      <c r="J45" s="40"/>
      <c r="K45" s="40"/>
      <c r="L45" s="40"/>
      <c r="M45" s="40"/>
    </row>
    <row r="46" spans="1:22" ht="15" hidden="1" customHeight="1" x14ac:dyDescent="0.2">
      <c r="J46" s="40"/>
      <c r="K46" s="40"/>
      <c r="L46" s="40"/>
      <c r="M46" s="40"/>
    </row>
    <row r="47" spans="1:22" ht="15" hidden="1" customHeight="1" x14ac:dyDescent="0.2">
      <c r="J47" s="40"/>
      <c r="K47" s="40"/>
      <c r="L47" s="40"/>
      <c r="M47" s="40"/>
    </row>
    <row r="48" spans="1:22" ht="15" hidden="1" customHeight="1" x14ac:dyDescent="0.2">
      <c r="J48" s="40"/>
      <c r="K48" s="40"/>
      <c r="L48" s="40"/>
      <c r="M48" s="40"/>
    </row>
    <row r="49" spans="10:13" ht="15" hidden="1" customHeight="1" x14ac:dyDescent="0.2">
      <c r="J49" s="40"/>
      <c r="K49" s="40"/>
      <c r="L49" s="40"/>
      <c r="M49" s="40"/>
    </row>
    <row r="50" spans="10:13" ht="15" hidden="1" customHeight="1" x14ac:dyDescent="0.2">
      <c r="J50" s="40"/>
      <c r="K50" s="40"/>
      <c r="L50" s="40"/>
      <c r="M50" s="40"/>
    </row>
    <row r="51" spans="10:13" ht="15" hidden="1" customHeight="1" x14ac:dyDescent="0.2">
      <c r="J51" s="40"/>
      <c r="K51" s="40"/>
      <c r="L51" s="40"/>
      <c r="M51" s="40"/>
    </row>
    <row r="52" spans="10:13" ht="15" hidden="1" customHeight="1" x14ac:dyDescent="0.2">
      <c r="J52" s="40"/>
      <c r="K52" s="40"/>
      <c r="L52" s="40"/>
      <c r="M52" s="40"/>
    </row>
    <row r="53" spans="10:13" ht="15" hidden="1" customHeight="1" x14ac:dyDescent="0.2">
      <c r="J53" s="40"/>
      <c r="K53" s="40"/>
      <c r="L53" s="40"/>
      <c r="M53" s="40"/>
    </row>
    <row r="54" spans="10:13" ht="15" hidden="1" customHeight="1" x14ac:dyDescent="0.2">
      <c r="J54" s="40"/>
      <c r="K54" s="40"/>
      <c r="L54" s="40"/>
      <c r="M54" s="40"/>
    </row>
    <row r="55" spans="10:13" ht="15" hidden="1" customHeight="1" x14ac:dyDescent="0.2">
      <c r="J55" s="40"/>
      <c r="K55" s="40"/>
      <c r="L55" s="40"/>
      <c r="M55" s="40"/>
    </row>
    <row r="56" spans="10:13" ht="15" hidden="1" customHeight="1" x14ac:dyDescent="0.2">
      <c r="J56" s="40"/>
      <c r="K56" s="40"/>
      <c r="L56" s="40"/>
      <c r="M56" s="40"/>
    </row>
    <row r="57" spans="10:13" ht="15" hidden="1" customHeight="1" x14ac:dyDescent="0.2">
      <c r="J57" s="40"/>
      <c r="K57" s="40"/>
      <c r="L57" s="40"/>
      <c r="M57" s="40"/>
    </row>
    <row r="58" spans="10:13" ht="15" hidden="1" customHeight="1" x14ac:dyDescent="0.2">
      <c r="J58" s="40"/>
      <c r="K58" s="40"/>
      <c r="L58" s="40"/>
      <c r="M58" s="40"/>
    </row>
    <row r="59" spans="10:13" ht="15" hidden="1" customHeight="1" x14ac:dyDescent="0.2">
      <c r="J59" s="40"/>
      <c r="K59" s="40"/>
      <c r="L59" s="40"/>
      <c r="M59" s="40"/>
    </row>
    <row r="60" spans="10:13" ht="15" hidden="1" customHeight="1" x14ac:dyDescent="0.2">
      <c r="J60" s="40"/>
      <c r="K60" s="40"/>
      <c r="L60" s="40"/>
      <c r="M60" s="40"/>
    </row>
    <row r="61" spans="10:13" ht="15" hidden="1" customHeight="1" x14ac:dyDescent="0.2">
      <c r="J61" s="40"/>
      <c r="K61" s="40"/>
      <c r="L61" s="40"/>
      <c r="M61" s="40"/>
    </row>
    <row r="62" spans="10:13" ht="15" hidden="1" customHeight="1" x14ac:dyDescent="0.2"/>
    <row r="63" spans="10:13" ht="15" hidden="1" customHeight="1" x14ac:dyDescent="0.2"/>
    <row r="64" spans="10:13"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sheetData>
  <sheetProtection algorithmName="SHA-512" hashValue="XUnsoJEUJFyYGLkzmbmmuORcR2rFE/P7b5lBa30Kn9FrfCOeREAMMjFQhvF/WbnZjM/L4s1PLYHjU+rlNi+JFA==" saltValue="+HwzoAKMxkjEueYhfgANVw==" spinCount="100000" objects="1" scenarios="1" insertHyperlinks="0" selectLockedCells="1"/>
  <mergeCells count="30">
    <mergeCell ref="D34:F34"/>
    <mergeCell ref="D35:F35"/>
    <mergeCell ref="D36:F36"/>
    <mergeCell ref="D37:F37"/>
    <mergeCell ref="D38:F38"/>
    <mergeCell ref="D29:F29"/>
    <mergeCell ref="D30:F30"/>
    <mergeCell ref="D31:F31"/>
    <mergeCell ref="D32:F32"/>
    <mergeCell ref="D33:F33"/>
    <mergeCell ref="D19:F19"/>
    <mergeCell ref="D20:F20"/>
    <mergeCell ref="D21:F21"/>
    <mergeCell ref="D27:F27"/>
    <mergeCell ref="D28:F28"/>
    <mergeCell ref="D22:F22"/>
    <mergeCell ref="D23:F23"/>
    <mergeCell ref="D24:F24"/>
    <mergeCell ref="D25:F25"/>
    <mergeCell ref="D26:F26"/>
    <mergeCell ref="D14:F14"/>
    <mergeCell ref="D15:F15"/>
    <mergeCell ref="D16:F16"/>
    <mergeCell ref="D17:F17"/>
    <mergeCell ref="D18:F18"/>
    <mergeCell ref="D10:F10"/>
    <mergeCell ref="D11:F11"/>
    <mergeCell ref="D12:F12"/>
    <mergeCell ref="D13:F13"/>
    <mergeCell ref="D9:F9"/>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47</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36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101.25" x14ac:dyDescent="0.25">
      <c r="A14" s="25"/>
      <c r="B14" s="25"/>
      <c r="C14" s="25"/>
      <c r="D14" s="25"/>
      <c r="E14" s="26">
        <v>1</v>
      </c>
      <c r="F14" s="23" t="s">
        <v>57</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258.75" x14ac:dyDescent="0.25">
      <c r="A15" s="25"/>
      <c r="B15" s="25"/>
      <c r="C15" s="25"/>
      <c r="D15" s="25"/>
      <c r="E15" s="30">
        <v>2</v>
      </c>
      <c r="F15" s="24" t="s">
        <v>58</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90" x14ac:dyDescent="0.25">
      <c r="A16" s="25"/>
      <c r="B16" s="25"/>
      <c r="C16" s="25"/>
      <c r="D16" s="25"/>
      <c r="E16" s="26">
        <v>3</v>
      </c>
      <c r="F16" s="23" t="s">
        <v>59</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135" x14ac:dyDescent="0.25">
      <c r="A17" s="25"/>
      <c r="B17" s="25"/>
      <c r="C17" s="25"/>
      <c r="D17" s="25"/>
      <c r="E17" s="30">
        <v>4</v>
      </c>
      <c r="F17" s="24" t="s">
        <v>60</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x14ac:dyDescent="0.25">
      <c r="A18" s="25"/>
      <c r="B18" s="25"/>
      <c r="C18" s="25"/>
      <c r="D18" s="25"/>
      <c r="E18" s="26">
        <v>5</v>
      </c>
      <c r="F18" s="23"/>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gXx3xzVigYX7Aw8yzwZ80dpYBTe7BVQSWrJvP0giLcJESbuC98nrlenMN8gHjaAuCeGYeENTMVLaJyvu1aiPOQ==" saltValue="P235tAxiUvKuvLyJTaujzA==" spinCount="100000" sheet="1" objects="1" scenarios="1" insertHyperlinks="0" selectLockedCells="1"/>
  <mergeCells count="9">
    <mergeCell ref="E11:F13"/>
    <mergeCell ref="E8:O9"/>
    <mergeCell ref="Y17:Z17"/>
    <mergeCell ref="Y18:Z26"/>
    <mergeCell ref="Y11:Z12"/>
    <mergeCell ref="H11:J12"/>
    <mergeCell ref="L11:O12"/>
    <mergeCell ref="Q11:S12"/>
    <mergeCell ref="U11:W12"/>
  </mergeCells>
  <conditionalFormatting sqref="Z14:Z15 L14:O51 H14:I23 H24:J51">
    <cfRule type="cellIs" dxfId="29" priority="8" operator="equal">
      <formula>$Z$15</formula>
    </cfRule>
    <cfRule type="cellIs" dxfId="28" priority="9" operator="equal">
      <formula>$Z$14</formula>
    </cfRule>
  </conditionalFormatting>
  <conditionalFormatting sqref="H52:J73 L52:O73">
    <cfRule type="cellIs" dxfId="27" priority="6" operator="equal">
      <formula>$Z$15</formula>
    </cfRule>
    <cfRule type="cellIs" dxfId="26" priority="7" operator="equal">
      <formula>$Z$14</formula>
    </cfRule>
  </conditionalFormatting>
  <conditionalFormatting sqref="J14:J23">
    <cfRule type="cellIs" dxfId="25" priority="4" operator="equal">
      <formula>$Z$15</formula>
    </cfRule>
    <cfRule type="cellIs" dxfId="24" priority="5" operator="equal">
      <formula>$Z$14</formula>
    </cfRule>
  </conditionalFormatting>
  <conditionalFormatting sqref="I13">
    <cfRule type="cellIs" dxfId="23" priority="1" operator="equal">
      <formula>"A"</formula>
    </cfRule>
    <cfRule type="cellIs" dxfId="22" priority="2" operator="equal">
      <formula>"U"</formula>
    </cfRule>
    <cfRule type="cellIs" dxfId="21" priority="3" operator="equal">
      <formula>"OK"</formula>
    </cfRule>
  </conditionalFormatting>
  <dataValidations count="3">
    <dataValidation type="list" allowBlank="1" showInputMessage="1" showErrorMessage="1" sqref="H14:J73" xr:uid="{00000000-0002-0000-0500-000000000000}">
      <formula1>$Z$14:$Z$15</formula1>
    </dataValidation>
    <dataValidation type="list" allowBlank="1" showInputMessage="1" showErrorMessage="1" sqref="L14:O73" xr:uid="{00000000-0002-0000-0500-000001000000}">
      <formula1>$Z$14</formula1>
    </dataValidation>
    <dataValidation type="whole" allowBlank="1" showInputMessage="1" showErrorMessage="1" sqref="Q14:R73 U14:V73" xr:uid="{00000000-0002-0000-0500-000002000000}">
      <formula1>0</formula1>
      <formula2>1000</formula2>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55</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36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33.75" x14ac:dyDescent="0.25">
      <c r="A14" s="25"/>
      <c r="B14" s="25"/>
      <c r="C14" s="25"/>
      <c r="D14" s="25"/>
      <c r="E14" s="26">
        <v>1</v>
      </c>
      <c r="F14" s="23" t="s">
        <v>61</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56.25" x14ac:dyDescent="0.25">
      <c r="A15" s="25"/>
      <c r="B15" s="25"/>
      <c r="C15" s="25"/>
      <c r="D15" s="25"/>
      <c r="E15" s="30">
        <v>2</v>
      </c>
      <c r="F15" s="24" t="s">
        <v>62</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101.25" x14ac:dyDescent="0.25">
      <c r="A16" s="25"/>
      <c r="B16" s="25"/>
      <c r="C16" s="25"/>
      <c r="D16" s="25"/>
      <c r="E16" s="26">
        <v>3</v>
      </c>
      <c r="F16" s="23" t="s">
        <v>63</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112.5" x14ac:dyDescent="0.25">
      <c r="A17" s="25"/>
      <c r="B17" s="25"/>
      <c r="C17" s="25"/>
      <c r="D17" s="25"/>
      <c r="E17" s="30">
        <v>4</v>
      </c>
      <c r="F17" s="24" t="s">
        <v>64</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90" x14ac:dyDescent="0.25">
      <c r="A18" s="25"/>
      <c r="B18" s="25"/>
      <c r="C18" s="25"/>
      <c r="D18" s="25"/>
      <c r="E18" s="26">
        <v>5</v>
      </c>
      <c r="F18" s="23" t="s">
        <v>65</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45" x14ac:dyDescent="0.25">
      <c r="A19" s="25"/>
      <c r="B19" s="25"/>
      <c r="C19" s="25"/>
      <c r="D19" s="25"/>
      <c r="E19" s="30">
        <v>6</v>
      </c>
      <c r="F19" s="24" t="s">
        <v>66</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78.75" x14ac:dyDescent="0.25">
      <c r="A20" s="25"/>
      <c r="B20" s="25"/>
      <c r="C20" s="25"/>
      <c r="D20" s="25"/>
      <c r="E20" s="26">
        <v>7</v>
      </c>
      <c r="F20" s="23" t="s">
        <v>67</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4I67oEbLE9b+PDUtQgbPvuqsm0kAjp+PcRFFSolbONYc0ljqTBlILf8Vv+y/cOBtR8WEc29oI+JWY6h+7rtfAQ==" saltValue="868ieaODBofW4GXJ+OQHpA=="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20" priority="9" operator="equal">
      <formula>$Z$15</formula>
    </cfRule>
    <cfRule type="cellIs" dxfId="19" priority="10" operator="equal">
      <formula>$Z$14</formula>
    </cfRule>
  </conditionalFormatting>
  <conditionalFormatting sqref="H52:J73 L52:O73">
    <cfRule type="cellIs" dxfId="18" priority="7" operator="equal">
      <formula>$Z$15</formula>
    </cfRule>
    <cfRule type="cellIs" dxfId="17" priority="8" operator="equal">
      <formula>$Z$14</formula>
    </cfRule>
  </conditionalFormatting>
  <conditionalFormatting sqref="I13">
    <cfRule type="cellIs" dxfId="16" priority="1" operator="equal">
      <formula>"A"</formula>
    </cfRule>
    <cfRule type="cellIs" dxfId="15" priority="2" operator="equal">
      <formula>"U"</formula>
    </cfRule>
    <cfRule type="cellIs" dxfId="14" priority="3" operator="equal">
      <formula>"OK"</formula>
    </cfRule>
  </conditionalFormatting>
  <dataValidations count="3">
    <dataValidation type="whole" allowBlank="1" showInputMessage="1" showErrorMessage="1" sqref="Q14:R73 U14:V73" xr:uid="{00000000-0002-0000-0600-000000000000}">
      <formula1>0</formula1>
      <formula2>1000</formula2>
    </dataValidation>
    <dataValidation type="list" allowBlank="1" showInputMessage="1" showErrorMessage="1" sqref="L14:O73" xr:uid="{00000000-0002-0000-0600-000001000000}">
      <formula1>$Z$14</formula1>
    </dataValidation>
    <dataValidation type="list" allowBlank="1" showInputMessage="1" showErrorMessage="1" sqref="H14:J73" xr:uid="{00000000-0002-0000-0600-000002000000}">
      <formula1>$Z$14:$Z$15</formula1>
    </dataValidation>
  </dataValidation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7"/>
  <dimension ref="A1:AA75"/>
  <sheetViews>
    <sheetView showRowColHeaders="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56</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36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45" x14ac:dyDescent="0.25">
      <c r="A14" s="25"/>
      <c r="B14" s="25"/>
      <c r="C14" s="25"/>
      <c r="D14" s="25"/>
      <c r="E14" s="26">
        <v>1</v>
      </c>
      <c r="F14" s="23" t="s">
        <v>68</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33.75" x14ac:dyDescent="0.25">
      <c r="A15" s="25"/>
      <c r="B15" s="25"/>
      <c r="C15" s="25"/>
      <c r="D15" s="25"/>
      <c r="E15" s="30">
        <v>2</v>
      </c>
      <c r="F15" s="24" t="s">
        <v>69</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236.25" x14ac:dyDescent="0.25">
      <c r="A16" s="25"/>
      <c r="B16" s="25"/>
      <c r="C16" s="25"/>
      <c r="D16" s="25"/>
      <c r="E16" s="26">
        <v>3</v>
      </c>
      <c r="F16" s="23" t="s">
        <v>70</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x14ac:dyDescent="0.25">
      <c r="A17" s="25"/>
      <c r="B17" s="25"/>
      <c r="C17" s="25"/>
      <c r="D17" s="25"/>
      <c r="E17" s="30">
        <v>4</v>
      </c>
      <c r="F17" s="24"/>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x14ac:dyDescent="0.25">
      <c r="A18" s="25"/>
      <c r="B18" s="25"/>
      <c r="C18" s="25"/>
      <c r="D18" s="25"/>
      <c r="E18" s="26">
        <v>5</v>
      </c>
      <c r="F18" s="23"/>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05XHd6JhFfq72p7OQvjRbR35J50BRf7GU3ouk/DiXW61zgz5K/QHxU4HCoTwuJ72iEmNm9IdeEYjmrJVmY1zJA==" saltValue="nLxlon6mhIFAtW8Q1RBaaw=="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13" priority="12" operator="equal">
      <formula>$Z$15</formula>
    </cfRule>
    <cfRule type="cellIs" dxfId="12" priority="13" operator="equal">
      <formula>$Z$14</formula>
    </cfRule>
  </conditionalFormatting>
  <conditionalFormatting sqref="H52:J73 L52:O73">
    <cfRule type="cellIs" dxfId="11" priority="10" operator="equal">
      <formula>$Z$15</formula>
    </cfRule>
    <cfRule type="cellIs" dxfId="10" priority="11" operator="equal">
      <formula>$Z$14</formula>
    </cfRule>
  </conditionalFormatting>
  <conditionalFormatting sqref="I13">
    <cfRule type="cellIs" dxfId="9" priority="1" operator="equal">
      <formula>"A"</formula>
    </cfRule>
    <cfRule type="cellIs" dxfId="8" priority="2" operator="equal">
      <formula>"U"</formula>
    </cfRule>
    <cfRule type="cellIs" dxfId="7" priority="3" operator="equal">
      <formula>"OK"</formula>
    </cfRule>
  </conditionalFormatting>
  <dataValidations count="3">
    <dataValidation type="list" allowBlank="1" showInputMessage="1" showErrorMessage="1" sqref="H14:J73" xr:uid="{00000000-0002-0000-0700-000000000000}">
      <formula1>$Z$14:$Z$15</formula1>
    </dataValidation>
    <dataValidation type="list" allowBlank="1" showInputMessage="1" showErrorMessage="1" sqref="L14:O73" xr:uid="{00000000-0002-0000-0700-000001000000}">
      <formula1>$Z$14</formula1>
    </dataValidation>
    <dataValidation type="whole" allowBlank="1" showInputMessage="1" showErrorMessage="1" sqref="Q14:R73 U14:V73" xr:uid="{00000000-0002-0000-0700-000002000000}">
      <formula1>0</formula1>
      <formula2>1000</formula2>
    </dataValidation>
  </dataValidation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8"/>
  <dimension ref="A1:AA75"/>
  <sheetViews>
    <sheetView showRowColHeaders="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49</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36</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281.25" x14ac:dyDescent="0.25">
      <c r="A14" s="25"/>
      <c r="B14" s="25"/>
      <c r="C14" s="25"/>
      <c r="D14" s="25"/>
      <c r="E14" s="26">
        <v>1</v>
      </c>
      <c r="F14" s="23" t="s">
        <v>72</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360" x14ac:dyDescent="0.25">
      <c r="A15" s="25"/>
      <c r="B15" s="25"/>
      <c r="C15" s="25"/>
      <c r="D15" s="25"/>
      <c r="E15" s="30">
        <v>2</v>
      </c>
      <c r="F15" s="24" t="s">
        <v>73</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213.75" x14ac:dyDescent="0.25">
      <c r="A16" s="25"/>
      <c r="B16" s="25"/>
      <c r="C16" s="25"/>
      <c r="D16" s="25"/>
      <c r="E16" s="26">
        <v>3</v>
      </c>
      <c r="F16" s="23" t="s">
        <v>75</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360" x14ac:dyDescent="0.25">
      <c r="A17" s="25"/>
      <c r="B17" s="25"/>
      <c r="C17" s="25"/>
      <c r="D17" s="25"/>
      <c r="E17" s="30">
        <v>4</v>
      </c>
      <c r="F17" s="24" t="s">
        <v>74</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281.25" x14ac:dyDescent="0.25">
      <c r="A18" s="25"/>
      <c r="B18" s="25"/>
      <c r="C18" s="25"/>
      <c r="D18" s="25"/>
      <c r="E18" s="26">
        <v>5</v>
      </c>
      <c r="F18" s="23" t="s">
        <v>76</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258.75" x14ac:dyDescent="0.25">
      <c r="A19" s="25"/>
      <c r="B19" s="25"/>
      <c r="C19" s="25"/>
      <c r="D19" s="25"/>
      <c r="E19" s="30">
        <v>6</v>
      </c>
      <c r="F19" s="24" t="s">
        <v>77</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405" x14ac:dyDescent="0.25">
      <c r="A20" s="25"/>
      <c r="B20" s="25"/>
      <c r="C20" s="25"/>
      <c r="D20" s="25"/>
      <c r="E20" s="26">
        <v>7</v>
      </c>
      <c r="F20" s="23" t="s">
        <v>78</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4T+nyhSPizpBee3UVR1comOELmF4OSAnuOhrl69KJjBRQuUrS6yRXf9ckq4RARRUZJ5sHAF2qWXd/s9ZnQ0dGA==" saltValue="Dij6YpO6y5fopzv95h32NA=="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6" priority="9" operator="equal">
      <formula>$Z$15</formula>
    </cfRule>
    <cfRule type="cellIs" dxfId="5" priority="10" operator="equal">
      <formula>$Z$14</formula>
    </cfRule>
  </conditionalFormatting>
  <conditionalFormatting sqref="H52:J73 L52:O73">
    <cfRule type="cellIs" dxfId="4" priority="7" operator="equal">
      <formula>$Z$15</formula>
    </cfRule>
    <cfRule type="cellIs" dxfId="3" priority="8" operator="equal">
      <formula>$Z$14</formula>
    </cfRule>
  </conditionalFormatting>
  <conditionalFormatting sqref="I13">
    <cfRule type="cellIs" dxfId="2" priority="1" operator="equal">
      <formula>"A"</formula>
    </cfRule>
    <cfRule type="cellIs" dxfId="1" priority="2" operator="equal">
      <formula>"U"</formula>
    </cfRule>
    <cfRule type="cellIs" dxfId="0" priority="3" operator="equal">
      <formula>"OK"</formula>
    </cfRule>
  </conditionalFormatting>
  <dataValidations count="3">
    <dataValidation type="whole" allowBlank="1" showInputMessage="1" showErrorMessage="1" sqref="Q14:R73 U14:V73" xr:uid="{00000000-0002-0000-0800-000000000000}">
      <formula1>0</formula1>
      <formula2>1000</formula2>
    </dataValidation>
    <dataValidation type="list" allowBlank="1" showInputMessage="1" showErrorMessage="1" sqref="L14:O73" xr:uid="{00000000-0002-0000-0800-000001000000}">
      <formula1>$Z$14</formula1>
    </dataValidation>
    <dataValidation type="list" allowBlank="1" showInputMessage="1" showErrorMessage="1" sqref="H14:J73" xr:uid="{00000000-0002-0000-0800-000002000000}">
      <formula1>$Z$14:$Z$15</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Capa</vt:lpstr>
      <vt:lpstr>Concurso</vt:lpstr>
      <vt:lpstr>Disciplinas</vt:lpstr>
      <vt:lpstr>Estatísticas</vt:lpstr>
      <vt:lpstr>D1</vt:lpstr>
      <vt:lpstr>D2</vt:lpstr>
      <vt:lpstr>D3</vt:lpstr>
      <vt:lpstr>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Rodrigues de Paula</dc:creator>
  <cp:lastModifiedBy>Augusto</cp:lastModifiedBy>
  <dcterms:created xsi:type="dcterms:W3CDTF">2018-02-16T16:23:18Z</dcterms:created>
  <dcterms:modified xsi:type="dcterms:W3CDTF">2020-01-28T15:57:39Z</dcterms:modified>
</cp:coreProperties>
</file>