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showInkAnnotation="0" codeName="EstaPasta_de_trabalho"/>
  <mc:AlternateContent xmlns:mc="http://schemas.openxmlformats.org/markup-compatibility/2006">
    <mc:Choice Requires="x15">
      <x15ac:absPath xmlns:x15ac="http://schemas.microsoft.com/office/spreadsheetml/2010/11/ac" url="C:\Users\Augusto\Desktop\Edital Estratégico\"/>
    </mc:Choice>
  </mc:AlternateContent>
  <xr:revisionPtr revIDLastSave="0" documentId="13_ncr:1_{801CA9AC-859E-42CB-9A3B-CE704090AB41}" xr6:coauthVersionLast="45" xr6:coauthVersionMax="45"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74" i="11" l="1"/>
  <c r="N74" i="11"/>
  <c r="M74" i="11"/>
  <c r="L74" i="11"/>
  <c r="J74" i="11"/>
  <c r="I74" i="11"/>
  <c r="H74" i="11"/>
  <c r="O74" i="9"/>
  <c r="N74" i="9"/>
  <c r="M74" i="9"/>
  <c r="L74" i="9"/>
  <c r="J74" i="9"/>
  <c r="I74" i="9"/>
  <c r="H74" i="9"/>
  <c r="O74" i="8"/>
  <c r="N74" i="8"/>
  <c r="M74" i="8"/>
  <c r="L74" i="8"/>
  <c r="J74" i="8"/>
  <c r="I74" i="8"/>
  <c r="H74" i="8"/>
  <c r="V74" i="8" l="1"/>
  <c r="U74" i="8"/>
  <c r="R74" i="8"/>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U74" i="9"/>
  <c r="R74" i="9"/>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U74" i="11"/>
  <c r="R74" i="11"/>
  <c r="Q74" i="11"/>
  <c r="S74" i="11" s="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W74" i="9" l="1"/>
  <c r="S74" i="8"/>
  <c r="S74" i="9"/>
  <c r="W74" i="8"/>
  <c r="W74" i="11"/>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J37" i="7"/>
  <c r="J33" i="7"/>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I28" i="7" l="1"/>
  <c r="J24" i="7"/>
  <c r="J28" i="7"/>
  <c r="J22" i="7"/>
  <c r="J20" i="7"/>
  <c r="J16" i="7"/>
  <c r="J13" i="7"/>
  <c r="I15" i="7"/>
  <c r="G33" i="7"/>
  <c r="J34" i="7"/>
  <c r="G37" i="7"/>
  <c r="J38" i="7"/>
  <c r="I17" i="7"/>
  <c r="J27" i="7"/>
  <c r="J18" i="7"/>
  <c r="J30" i="7"/>
  <c r="I32" i="7"/>
  <c r="I41" i="6"/>
  <c r="N41" i="6"/>
  <c r="W12" i="6"/>
  <c r="J10" i="7" s="1"/>
  <c r="I16" i="7"/>
  <c r="J21" i="7"/>
  <c r="J29" i="7"/>
  <c r="I31" i="7"/>
  <c r="W13" i="6"/>
  <c r="J11" i="7" s="1"/>
  <c r="H13" i="7"/>
  <c r="J15" i="7"/>
  <c r="H17" i="7"/>
  <c r="G18" i="7"/>
  <c r="J19" i="7"/>
  <c r="H21" i="7"/>
  <c r="I21" i="7"/>
  <c r="G22" i="7"/>
  <c r="J23" i="7"/>
  <c r="H25" i="7"/>
  <c r="I25" i="7"/>
  <c r="G26" i="7"/>
  <c r="H29" i="7"/>
  <c r="G30" i="7"/>
  <c r="J31" i="7"/>
  <c r="H33" i="7"/>
  <c r="I33" i="7"/>
  <c r="G34" i="7"/>
  <c r="G35" i="7"/>
  <c r="H35" i="7"/>
  <c r="J35" i="7"/>
  <c r="H37" i="7"/>
  <c r="I37" i="7"/>
  <c r="G38" i="7"/>
  <c r="J41" i="6"/>
  <c r="O41" i="6"/>
  <c r="I12" i="7"/>
  <c r="G13" i="7"/>
  <c r="I13" i="7"/>
  <c r="G14" i="7"/>
  <c r="J14" i="7"/>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I14" i="7"/>
  <c r="G15" i="7"/>
  <c r="I18" i="7"/>
  <c r="G19" i="7"/>
  <c r="I22" i="7"/>
  <c r="G23" i="7"/>
  <c r="I26" i="7"/>
  <c r="G27" i="7"/>
  <c r="G28" i="7"/>
  <c r="H30" i="7"/>
  <c r="I30" i="7"/>
  <c r="G31" i="7"/>
  <c r="G32" i="7"/>
  <c r="J32" i="7"/>
  <c r="H34" i="7"/>
  <c r="H38" i="7"/>
  <c r="H10" i="7"/>
  <c r="S12" i="6"/>
  <c r="I10" i="7" s="1"/>
  <c r="H11" i="7"/>
  <c r="G11" i="7"/>
  <c r="H12" i="7"/>
  <c r="J12" i="7"/>
  <c r="G12" i="7"/>
  <c r="I38" i="7"/>
  <c r="I36" i="7"/>
  <c r="J36" i="7"/>
  <c r="I35" i="7"/>
  <c r="I34" i="7"/>
  <c r="I29" i="7"/>
  <c r="I27" i="7"/>
  <c r="I20" i="7"/>
  <c r="J17" i="7"/>
  <c r="G10" i="7"/>
  <c r="H9" i="7"/>
  <c r="U41" i="6"/>
  <c r="W11" i="6" l="1"/>
  <c r="J9" i="7" s="1"/>
  <c r="V41" i="6"/>
  <c r="W41" i="6" s="1"/>
  <c r="R41" i="6" l="1"/>
  <c r="S11" i="6" l="1"/>
  <c r="I9" i="7" s="1"/>
  <c r="Q41" i="6" l="1"/>
  <c r="S41" i="6" s="1"/>
</calcChain>
</file>

<file path=xl/sharedStrings.xml><?xml version="1.0" encoding="utf-8"?>
<sst xmlns="http://schemas.openxmlformats.org/spreadsheetml/2006/main" count="172" uniqueCount="92">
  <si>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</si>
  <si>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</si>
  <si>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</si>
  <si>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</si>
  <si>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</si>
  <si>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</si>
  <si>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</si>
  <si>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</si>
  <si>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</si>
  <si>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</si>
  <si>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</si>
  <si>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</si>
  <si>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</si>
  <si>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</si>
  <si>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</si>
  <si>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</si>
  <si>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</si>
  <si>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</si>
  <si>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</si>
  <si>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</si>
  <si>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</si>
  <si>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</si>
  <si>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</si>
  <si>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</si>
  <si>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</si>
  <si>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</si>
  <si>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</si>
  <si>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</si>
  <si>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</si>
  <si>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</si>
  <si>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</si>
  <si>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</si>
  <si>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</si>
  <si>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</si>
  <si>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</si>
  <si>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</si>
  <si>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Exercícios TEC Concursos</t>
  </si>
  <si>
    <t>%</t>
  </si>
  <si>
    <t>JE</t>
  </si>
  <si>
    <t>JR</t>
  </si>
  <si>
    <t>EP</t>
  </si>
  <si>
    <t>ET</t>
  </si>
  <si>
    <t>NA</t>
  </si>
  <si>
    <t>Não Aplicável</t>
  </si>
  <si>
    <t>Link oficial:</t>
  </si>
  <si>
    <t>Livro Digital</t>
  </si>
  <si>
    <t>Exercícios Livro Digital</t>
  </si>
  <si>
    <t>LÍNGUA PORTUGUESA</t>
  </si>
  <si>
    <t>PREFEITURA DE SÃO GONÇALO</t>
  </si>
  <si>
    <t>IBFC</t>
  </si>
  <si>
    <t>https://dhg1h5j42swfq.cloudfront.net/2019/12/05100747/iss_s_C3_A3o_gon_C3_A7alo_amarante.pdf</t>
  </si>
  <si>
    <t>https://www.youtube.com/watch?v=SIw0z6X6xMw</t>
  </si>
  <si>
    <t>Língua Portuguesa 10; Raciocínio Lógico 10; Conhecimentos Específicos 20</t>
  </si>
  <si>
    <t>ENSINO SUPERIOR</t>
  </si>
  <si>
    <t>RACIOCÍNIO LÓGICO</t>
  </si>
  <si>
    <t>CONHECIMENTOS ESPECÍFICOS</t>
  </si>
  <si>
    <t>1. Compreensão e interpretação de diversos tipos de textos (literários e não literários).</t>
  </si>
  <si>
    <t>2. Tipologia e gênero textual.</t>
  </si>
  <si>
    <t>3. Ortografia oficial.</t>
  </si>
  <si>
    <t>4. Acentuação gráfica.</t>
  </si>
  <si>
    <t>5. Classes de palavras (substantivo, adjetivo, verbo, advérbio, pronome, artigo, conjunção, preposição, numeral e interjeição): emprego e sentido que elas estabelecem em suas relações</t>
  </si>
  <si>
    <t>6. Crase.</t>
  </si>
  <si>
    <t>7. Sintaxe da oração e do período.</t>
  </si>
  <si>
    <t>8. Pontuação</t>
  </si>
  <si>
    <t>9. Concordância nominal e verbal.</t>
  </si>
  <si>
    <t>10. Regência nominal e verbal</t>
  </si>
  <si>
    <t>11. Significação das palavras.</t>
  </si>
  <si>
    <t>12. Colocação Pronominal.</t>
  </si>
  <si>
    <t>2. Diagramas Lógicos: conjuntos e elementos.</t>
  </si>
  <si>
    <t>1. Noções de Lógica.</t>
  </si>
  <si>
    <t>3. Lógica da argumentação</t>
  </si>
  <si>
    <t>4. Tipos de Raciocínio.</t>
  </si>
  <si>
    <t>5. Conectivos Lógicos.</t>
  </si>
  <si>
    <t>6. Proposições lógicas Simples e compostas.</t>
  </si>
  <si>
    <t>7. Elementos de teoria dos conjuntos, análise combinatória e probabilidade</t>
  </si>
  <si>
    <t>À DEFINIR</t>
  </si>
  <si>
    <t>ANALISTA DE CONTROLE INTERNO</t>
  </si>
  <si>
    <t>1. Contabilidade Geral.</t>
  </si>
  <si>
    <t>2. Patrimônio e suas variações.</t>
  </si>
  <si>
    <t>3. Contas (conceito, tipo e plano de contas).</t>
  </si>
  <si>
    <t>4. Escrituração.</t>
  </si>
  <si>
    <t>5. Registro de operações e serviços</t>
  </si>
  <si>
    <t>6. Provisões</t>
  </si>
  <si>
    <t>7. Demonstrativos financeiros (balanço patrimonial, demonstração do resultado do exercício, demonstração das mutações do patrimônio líquido e demonstração das origens e aplicações de recursos)</t>
  </si>
  <si>
    <t>8. Contabilidade Societária.</t>
  </si>
  <si>
    <t>9. Contabilidade gerencial. Análise de balanços.</t>
  </si>
  <si>
    <t>10. Auditoria: noções básicas</t>
  </si>
  <si>
    <t>11. Bens públicos, entidades públicas, conceito e classificação.</t>
  </si>
  <si>
    <t>12. Lei Orçamentária e Orçamento. 13. Demonstrativos contábeis: balanço orçamentário, financeiro e patrimonial e demonstrativo das variações patrimoniais. 14. Sistema integrado de administração financeira (SIAFI). 15. Controladoria no setor público. 16. O controle no setor público. 17. Manual de Contabilidade Aplicada ao Setor Público (MCASP). 18. Normas Brasileiras de Contabilidade Aplicadas ao Setor Público (NBCASP). 19. Normas Brasileiras de Contabilidade Técnica Aplicada ao Setor Público (NBCASP-NBC T 16).</t>
  </si>
  <si>
    <t>20. Ética profissional</t>
  </si>
  <si>
    <t>21. Noções de Direito Tributário. 22. Noções de Direito Constitucional. 23. Noções de Direito Administrativo</t>
  </si>
  <si>
    <t>24. Administração Pública Direta e Indireta. 25. Licitações e Contratos Administrativos (Lei Federal nº 8.666/1993 e Lei nº 10.520/2002). 26. Poder hierárquico, disciplinar e normativo. 27. Controle da Administração Pública. 28. Improbidade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</si>
</sst>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8">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0" fontId="16" fillId="2" borderId="1" xfId="0"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14" fontId="16" fillId="2" borderId="1" xfId="0" applyNumberFormat="1"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9" fontId="16" fillId="2" borderId="1" xfId="0"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50">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RACIOCÍNIO LÓGICO</c:v>
                </c:pt>
                <c:pt idx="2">
                  <c:v>CONHECIMENTOS ESPECÍFICOS</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Estatísticas!$H$9:$H$11</c:f>
              <c:numCache>
                <c:formatCode>0%</c:formatCode>
                <c:ptCount val="3"/>
                <c:pt idx="0">
                  <c:v>0</c:v>
                </c:pt>
                <c:pt idx="1">
                  <c:v>0</c:v>
                </c:pt>
                <c:pt idx="2">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RACIOCÍNIO LÓGICO</c:v>
                </c:pt>
                <c:pt idx="2">
                  <c:v>CONHECIMENTOS ESPECÍFICOS</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Estatísticas!$J$9:$J$11</c:f>
              <c:numCache>
                <c:formatCode>0%</c:formatCode>
                <c:ptCount val="3"/>
                <c:pt idx="0">
                  <c:v>0</c:v>
                </c:pt>
                <c:pt idx="1">
                  <c:v>0</c:v>
                </c:pt>
                <c:pt idx="2">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RACIOCÍNIO LÓGICO</c:v>
                </c:pt>
                <c:pt idx="2">
                  <c:v>CONHECIMENTOS ESPECÍFICOS</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Estatísticas!$G$9:$G$11</c:f>
              <c:numCache>
                <c:formatCode>0%</c:formatCode>
                <c:ptCount val="3"/>
                <c:pt idx="0">
                  <c:v>0</c:v>
                </c:pt>
                <c:pt idx="1">
                  <c:v>0</c:v>
                </c:pt>
                <c:pt idx="2">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RACIOCÍNIO LÓGICO</c:v>
                </c:pt>
                <c:pt idx="2">
                  <c:v>CONHECIMENTOS ESPECÍFICOS</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Estatísticas!$I$9:$I$11</c:f>
              <c:numCache>
                <c:formatCode>0%</c:formatCode>
                <c:ptCount val="3"/>
                <c:pt idx="0">
                  <c:v>0</c:v>
                </c:pt>
                <c:pt idx="1">
                  <c:v>0</c:v>
                </c:pt>
                <c:pt idx="2">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youtube.com/watch?v=SIw0z6X6xMw"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542926</xdr:colOff>
      <xdr:row>6</xdr:row>
      <xdr:rowOff>157342</xdr:rowOff>
    </xdr:from>
    <xdr:to>
      <xdr:col>19</xdr:col>
      <xdr:colOff>76200</xdr:colOff>
      <xdr:row>38</xdr:row>
      <xdr:rowOff>38100</xdr:rowOff>
    </xdr:to>
    <xdr:pic>
      <xdr:nvPicPr>
        <xdr:cNvPr id="6" name="Imagem 5">
          <a:hlinkClick xmlns:r="http://schemas.openxmlformats.org/officeDocument/2006/relationships" r:id="rId7"/>
          <a:extLst>
            <a:ext uri="{FF2B5EF4-FFF2-40B4-BE49-F238E27FC236}">
              <a16:creationId xmlns:a16="http://schemas.microsoft.com/office/drawing/2014/main" id="{080EE8BF-14AC-430D-81AB-6F0BC7B6667D}"/>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52526" y="1300342"/>
          <a:ext cx="10506074" cy="59767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590550</xdr:colOff>
      <xdr:row>6</xdr:row>
      <xdr:rowOff>133350</xdr:rowOff>
    </xdr:from>
    <xdr:to>
      <xdr:col>4</xdr:col>
      <xdr:colOff>85725</xdr:colOff>
      <xdr:row>33</xdr:row>
      <xdr:rowOff>95250</xdr:rowOff>
    </xdr:to>
    <xdr:pic>
      <xdr:nvPicPr>
        <xdr:cNvPr id="4" name="Imagem 3">
          <a:extLst>
            <a:ext uri="{FF2B5EF4-FFF2-40B4-BE49-F238E27FC236}">
              <a16:creationId xmlns:a16="http://schemas.microsoft.com/office/drawing/2014/main" id="{358640F8-0641-48D7-BA09-B88AE12B22AA}"/>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90550" y="1276350"/>
          <a:ext cx="1933575" cy="5105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32</xdr:row>
      <xdr:rowOff>95250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31</xdr:row>
      <xdr:rowOff>95250</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31</xdr:row>
      <xdr:rowOff>95250</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34</xdr:row>
      <xdr:rowOff>0</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RACIOCÍNIO LÓGICO</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34</xdr:row>
      <xdr:rowOff>0</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RACIOCÍNIO LÓGICO</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24</xdr:row>
      <xdr:rowOff>1381125</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24</xdr:row>
      <xdr:rowOff>1381125</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19/12/05100747/iss_s_C3_A3o_gon_C3_A7alo_amarante.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DbRdDGshMu94QWWkSKKNgszRhRAPLaMpyD1i0NwPlzAi8e05SXulHe2k1hAHJZWdNYa1iP8sD8zAodc8KsST2A==" saltValue="z92G4A6/5mOs7h+rxvvDqw=="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5"/>
  <sheetViews>
    <sheetView showRowColHeaders="0" workbookViewId="0">
      <selection activeCell="S9" sqref="S9:U18"/>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3" t="s">
        <v>30</v>
      </c>
      <c r="C8" s="103"/>
      <c r="D8" s="103"/>
      <c r="G8" s="35" t="s">
        <v>32</v>
      </c>
      <c r="H8" s="101" t="s">
        <v>48</v>
      </c>
      <c r="I8" s="101"/>
      <c r="J8" s="101"/>
      <c r="K8" s="101"/>
      <c r="L8" s="101"/>
      <c r="M8" s="101"/>
      <c r="N8" s="101"/>
      <c r="O8" s="101"/>
      <c r="P8" s="101"/>
      <c r="S8" s="105" t="s">
        <v>12</v>
      </c>
      <c r="T8" s="105"/>
      <c r="U8" s="105"/>
    </row>
    <row r="9" spans="1:23" ht="15" customHeight="1" x14ac:dyDescent="0.25">
      <c r="B9" s="103"/>
      <c r="C9" s="103"/>
      <c r="D9" s="103"/>
      <c r="G9" s="35" t="s">
        <v>24</v>
      </c>
      <c r="H9" s="108">
        <v>43804</v>
      </c>
      <c r="I9" s="101"/>
      <c r="J9" s="101"/>
      <c r="K9" s="101"/>
      <c r="L9" s="101"/>
      <c r="M9" s="101"/>
      <c r="N9" s="101"/>
      <c r="O9" s="101"/>
      <c r="P9" s="101"/>
      <c r="S9" s="104"/>
      <c r="T9" s="104"/>
      <c r="U9" s="104"/>
    </row>
    <row r="10" spans="1:23" ht="15" customHeight="1" x14ac:dyDescent="0.25">
      <c r="B10" s="103"/>
      <c r="C10" s="103"/>
      <c r="D10" s="103"/>
      <c r="G10" s="35" t="s">
        <v>3</v>
      </c>
      <c r="H10" s="101" t="s">
        <v>49</v>
      </c>
      <c r="I10" s="101"/>
      <c r="J10" s="101"/>
      <c r="K10" s="101"/>
      <c r="L10" s="101"/>
      <c r="M10" s="101"/>
      <c r="N10" s="101"/>
      <c r="O10" s="101"/>
      <c r="P10" s="101"/>
      <c r="S10" s="104"/>
      <c r="T10" s="104"/>
      <c r="U10" s="104"/>
    </row>
    <row r="11" spans="1:23" ht="15" customHeight="1" x14ac:dyDescent="0.25">
      <c r="B11" s="103"/>
      <c r="C11" s="103"/>
      <c r="D11" s="103"/>
      <c r="G11" s="35" t="s">
        <v>44</v>
      </c>
      <c r="H11" s="109" t="s">
        <v>50</v>
      </c>
      <c r="I11" s="109"/>
      <c r="J11" s="109"/>
      <c r="K11" s="109"/>
      <c r="L11" s="109"/>
      <c r="M11" s="109"/>
      <c r="N11" s="109"/>
      <c r="O11" s="109"/>
      <c r="P11" s="109"/>
      <c r="S11" s="104"/>
      <c r="T11" s="104"/>
      <c r="U11" s="104"/>
    </row>
    <row r="12" spans="1:23" ht="15" customHeight="1" x14ac:dyDescent="0.25">
      <c r="B12" s="103"/>
      <c r="C12" s="103"/>
      <c r="D12" s="103"/>
      <c r="G12" s="36"/>
      <c r="H12" s="36"/>
      <c r="I12" s="36"/>
      <c r="J12" s="36"/>
      <c r="K12" s="36"/>
      <c r="L12" s="36"/>
      <c r="M12" s="36"/>
      <c r="N12" s="36"/>
      <c r="O12" s="36"/>
      <c r="P12" s="36"/>
      <c r="S12" s="104"/>
      <c r="T12" s="104"/>
      <c r="U12" s="104"/>
    </row>
    <row r="13" spans="1:23" ht="15" customHeight="1" x14ac:dyDescent="0.25">
      <c r="B13" s="103"/>
      <c r="C13" s="103"/>
      <c r="D13" s="103"/>
      <c r="G13" s="35" t="s">
        <v>5</v>
      </c>
      <c r="H13" s="101" t="s">
        <v>76</v>
      </c>
      <c r="I13" s="101"/>
      <c r="J13" s="101"/>
      <c r="K13" s="101"/>
      <c r="L13" s="101"/>
      <c r="M13" s="101"/>
      <c r="N13" s="101"/>
      <c r="O13" s="101"/>
      <c r="P13" s="101"/>
      <c r="S13" s="104"/>
      <c r="T13" s="104"/>
      <c r="U13" s="104"/>
    </row>
    <row r="14" spans="1:23" ht="15" customHeight="1" x14ac:dyDescent="0.25">
      <c r="B14" s="103"/>
      <c r="C14" s="103"/>
      <c r="D14" s="103"/>
      <c r="G14" s="35" t="s">
        <v>6</v>
      </c>
      <c r="H14" s="101"/>
      <c r="I14" s="101"/>
      <c r="J14" s="101"/>
      <c r="K14" s="101"/>
      <c r="L14" s="101"/>
      <c r="M14" s="101"/>
      <c r="N14" s="101"/>
      <c r="O14" s="101"/>
      <c r="P14" s="101"/>
      <c r="S14" s="104"/>
      <c r="T14" s="104"/>
      <c r="U14" s="104"/>
    </row>
    <row r="15" spans="1:23" ht="15" customHeight="1" x14ac:dyDescent="0.25">
      <c r="B15" s="103"/>
      <c r="C15" s="103"/>
      <c r="D15" s="103"/>
      <c r="G15" s="35" t="s">
        <v>7</v>
      </c>
      <c r="H15" s="101"/>
      <c r="I15" s="101"/>
      <c r="J15" s="101"/>
      <c r="K15" s="101"/>
      <c r="L15" s="101"/>
      <c r="M15" s="101"/>
      <c r="N15" s="101"/>
      <c r="O15" s="101"/>
      <c r="P15" s="101"/>
      <c r="S15" s="104"/>
      <c r="T15" s="104"/>
      <c r="U15" s="104"/>
    </row>
    <row r="16" spans="1:23" ht="15" customHeight="1" x14ac:dyDescent="0.25">
      <c r="B16" s="103"/>
      <c r="C16" s="103"/>
      <c r="D16" s="103"/>
      <c r="G16" s="35" t="s">
        <v>8</v>
      </c>
      <c r="H16" s="101" t="s">
        <v>53</v>
      </c>
      <c r="I16" s="101"/>
      <c r="J16" s="101"/>
      <c r="K16" s="101"/>
      <c r="L16" s="101"/>
      <c r="M16" s="101"/>
      <c r="N16" s="101"/>
      <c r="O16" s="101"/>
      <c r="P16" s="101"/>
      <c r="S16" s="104"/>
      <c r="T16" s="104"/>
      <c r="U16" s="104"/>
    </row>
    <row r="17" spans="2:23" ht="15" customHeight="1" x14ac:dyDescent="0.25">
      <c r="B17" s="103"/>
      <c r="C17" s="103"/>
      <c r="D17" s="103"/>
      <c r="G17" s="35" t="s">
        <v>9</v>
      </c>
      <c r="H17" s="102">
        <v>1344.84</v>
      </c>
      <c r="I17" s="101"/>
      <c r="J17" s="101"/>
      <c r="K17" s="101"/>
      <c r="L17" s="101"/>
      <c r="M17" s="101"/>
      <c r="N17" s="101"/>
      <c r="O17" s="101"/>
      <c r="P17" s="101"/>
      <c r="S17" s="104"/>
      <c r="T17" s="104"/>
      <c r="U17" s="104"/>
    </row>
    <row r="18" spans="2:23" ht="15" customHeight="1" x14ac:dyDescent="0.25">
      <c r="B18" s="103"/>
      <c r="C18" s="103"/>
      <c r="D18" s="103"/>
      <c r="G18" s="35" t="s">
        <v>10</v>
      </c>
      <c r="H18" s="101">
        <v>3</v>
      </c>
      <c r="I18" s="101"/>
      <c r="J18" s="101"/>
      <c r="K18" s="101"/>
      <c r="L18" s="101"/>
      <c r="M18" s="101"/>
      <c r="N18" s="101"/>
      <c r="O18" s="101"/>
      <c r="P18" s="101"/>
      <c r="S18" s="104"/>
      <c r="T18" s="104"/>
      <c r="U18" s="104"/>
    </row>
    <row r="19" spans="2:23" ht="15" customHeight="1" x14ac:dyDescent="0.25">
      <c r="B19" s="103"/>
      <c r="C19" s="103"/>
      <c r="D19" s="103"/>
      <c r="G19" s="36"/>
      <c r="H19" s="36"/>
      <c r="I19" s="36"/>
      <c r="J19" s="36"/>
      <c r="K19" s="36"/>
      <c r="L19" s="36"/>
      <c r="M19" s="36"/>
      <c r="N19" s="36"/>
      <c r="O19" s="36"/>
      <c r="P19" s="36"/>
    </row>
    <row r="20" spans="2:23" ht="15" customHeight="1" x14ac:dyDescent="0.25">
      <c r="B20" s="103"/>
      <c r="C20" s="103"/>
      <c r="D20" s="103"/>
      <c r="G20" s="35" t="s">
        <v>33</v>
      </c>
      <c r="H20" s="108">
        <v>43836</v>
      </c>
      <c r="I20" s="101"/>
      <c r="J20" s="101"/>
      <c r="K20" s="101"/>
      <c r="L20" s="101"/>
      <c r="M20" s="101"/>
      <c r="N20" s="101"/>
      <c r="O20" s="101"/>
      <c r="P20" s="101"/>
    </row>
    <row r="21" spans="2:23" ht="15" customHeight="1" x14ac:dyDescent="0.25">
      <c r="B21" s="103"/>
      <c r="C21" s="103"/>
      <c r="D21" s="103"/>
      <c r="G21" s="35" t="s">
        <v>34</v>
      </c>
      <c r="H21" s="119">
        <v>70</v>
      </c>
      <c r="I21" s="120"/>
      <c r="J21" s="120"/>
      <c r="K21" s="120"/>
      <c r="L21" s="120"/>
      <c r="M21" s="120"/>
      <c r="N21" s="120"/>
      <c r="O21" s="120"/>
      <c r="P21" s="120"/>
      <c r="T21" s="22"/>
    </row>
    <row r="22" spans="2:23" ht="15" customHeight="1" x14ac:dyDescent="0.25">
      <c r="B22" s="103"/>
      <c r="C22" s="103"/>
      <c r="D22" s="103"/>
      <c r="G22" s="36"/>
      <c r="H22" s="36"/>
      <c r="I22" s="36"/>
      <c r="J22" s="36"/>
      <c r="K22" s="36"/>
      <c r="L22" s="36"/>
      <c r="M22" s="36"/>
      <c r="N22" s="36"/>
      <c r="O22" s="36"/>
      <c r="P22" s="36"/>
    </row>
    <row r="23" spans="2:23" ht="15" customHeight="1" x14ac:dyDescent="0.25">
      <c r="B23" s="103"/>
      <c r="C23" s="103"/>
      <c r="D23" s="103"/>
      <c r="G23" s="35" t="s">
        <v>35</v>
      </c>
      <c r="H23" s="121" t="s">
        <v>75</v>
      </c>
      <c r="I23" s="101"/>
      <c r="J23" s="101"/>
      <c r="K23" s="101"/>
      <c r="L23" s="101"/>
      <c r="M23" s="101"/>
      <c r="N23" s="101"/>
      <c r="O23" s="101"/>
      <c r="P23" s="101"/>
    </row>
    <row r="24" spans="2:23" ht="15" customHeight="1" x14ac:dyDescent="0.25">
      <c r="B24" s="103"/>
      <c r="C24" s="103"/>
      <c r="D24" s="103"/>
      <c r="G24" s="35" t="s">
        <v>4</v>
      </c>
      <c r="H24" s="122"/>
      <c r="I24" s="122"/>
      <c r="J24" s="122"/>
      <c r="K24" s="122"/>
      <c r="L24" s="122"/>
      <c r="M24" s="122"/>
      <c r="N24" s="122"/>
      <c r="O24" s="122"/>
      <c r="P24" s="122"/>
    </row>
    <row r="25" spans="2:23" ht="15" customHeight="1" x14ac:dyDescent="0.25">
      <c r="B25" s="103"/>
      <c r="C25" s="103"/>
      <c r="D25" s="103"/>
      <c r="G25" s="107" t="s">
        <v>11</v>
      </c>
      <c r="H25" s="106" t="s">
        <v>52</v>
      </c>
      <c r="I25" s="106"/>
      <c r="J25" s="106"/>
      <c r="K25" s="106"/>
      <c r="L25" s="106"/>
      <c r="M25" s="106"/>
      <c r="N25" s="106"/>
      <c r="O25" s="106"/>
      <c r="P25" s="106"/>
      <c r="R25" s="67" t="s">
        <v>31</v>
      </c>
    </row>
    <row r="26" spans="2:23" ht="15" customHeight="1" x14ac:dyDescent="0.25">
      <c r="B26" s="103"/>
      <c r="C26" s="103"/>
      <c r="D26" s="103"/>
      <c r="G26" s="107"/>
      <c r="H26" s="106"/>
      <c r="I26" s="106"/>
      <c r="J26" s="106"/>
      <c r="K26" s="106"/>
      <c r="L26" s="106"/>
      <c r="M26" s="106"/>
      <c r="N26" s="106"/>
      <c r="O26" s="106"/>
      <c r="P26" s="106"/>
      <c r="R26" s="110" t="s">
        <v>51</v>
      </c>
      <c r="S26" s="111"/>
      <c r="T26" s="111"/>
      <c r="U26" s="112"/>
      <c r="W26" s="21"/>
    </row>
    <row r="27" spans="2:23" ht="15" customHeight="1" x14ac:dyDescent="0.25">
      <c r="B27" s="103"/>
      <c r="C27" s="103"/>
      <c r="D27" s="103"/>
      <c r="G27" s="107"/>
      <c r="H27" s="106"/>
      <c r="I27" s="106"/>
      <c r="J27" s="106"/>
      <c r="K27" s="106"/>
      <c r="L27" s="106"/>
      <c r="M27" s="106"/>
      <c r="N27" s="106"/>
      <c r="O27" s="106"/>
      <c r="P27" s="106"/>
      <c r="R27" s="113"/>
      <c r="S27" s="114"/>
      <c r="T27" s="114"/>
      <c r="U27" s="115"/>
      <c r="W27" s="21"/>
    </row>
    <row r="28" spans="2:23" ht="15" customHeight="1" x14ac:dyDescent="0.25">
      <c r="B28" s="103"/>
      <c r="C28" s="103"/>
      <c r="D28" s="103"/>
      <c r="G28" s="107"/>
      <c r="H28" s="106"/>
      <c r="I28" s="106"/>
      <c r="J28" s="106"/>
      <c r="K28" s="106"/>
      <c r="L28" s="106"/>
      <c r="M28" s="106"/>
      <c r="N28" s="106"/>
      <c r="O28" s="106"/>
      <c r="P28" s="106"/>
      <c r="R28" s="113"/>
      <c r="S28" s="114"/>
      <c r="T28" s="114"/>
      <c r="U28" s="115"/>
      <c r="W28" s="21"/>
    </row>
    <row r="29" spans="2:23" ht="15" customHeight="1" x14ac:dyDescent="0.25">
      <c r="B29" s="103"/>
      <c r="C29" s="103"/>
      <c r="D29" s="103"/>
      <c r="G29" s="107"/>
      <c r="H29" s="106"/>
      <c r="I29" s="106"/>
      <c r="J29" s="106"/>
      <c r="K29" s="106"/>
      <c r="L29" s="106"/>
      <c r="M29" s="106"/>
      <c r="N29" s="106"/>
      <c r="O29" s="106"/>
      <c r="P29" s="106"/>
      <c r="R29" s="113"/>
      <c r="S29" s="114"/>
      <c r="T29" s="114"/>
      <c r="U29" s="115"/>
      <c r="W29" s="21"/>
    </row>
    <row r="30" spans="2:23" ht="15" customHeight="1" x14ac:dyDescent="0.25">
      <c r="B30" s="103"/>
      <c r="C30" s="103"/>
      <c r="D30" s="103"/>
      <c r="G30" s="107"/>
      <c r="H30" s="106"/>
      <c r="I30" s="106"/>
      <c r="J30" s="106"/>
      <c r="K30" s="106"/>
      <c r="L30" s="106"/>
      <c r="M30" s="106"/>
      <c r="N30" s="106"/>
      <c r="O30" s="106"/>
      <c r="P30" s="106"/>
      <c r="R30" s="113"/>
      <c r="S30" s="114"/>
      <c r="T30" s="114"/>
      <c r="U30" s="115"/>
      <c r="W30" s="21"/>
    </row>
    <row r="31" spans="2:23" ht="15" customHeight="1" x14ac:dyDescent="0.25">
      <c r="B31" s="103"/>
      <c r="C31" s="103"/>
      <c r="D31" s="103"/>
      <c r="G31" s="107"/>
      <c r="H31" s="106"/>
      <c r="I31" s="106"/>
      <c r="J31" s="106"/>
      <c r="K31" s="106"/>
      <c r="L31" s="106"/>
      <c r="M31" s="106"/>
      <c r="N31" s="106"/>
      <c r="O31" s="106"/>
      <c r="P31" s="106"/>
      <c r="R31" s="113"/>
      <c r="S31" s="114"/>
      <c r="T31" s="114"/>
      <c r="U31" s="115"/>
      <c r="W31" s="21"/>
    </row>
    <row r="32" spans="2:23" ht="15" customHeight="1" x14ac:dyDescent="0.25">
      <c r="B32" s="103"/>
      <c r="C32" s="103"/>
      <c r="D32" s="103"/>
      <c r="G32" s="107"/>
      <c r="H32" s="106"/>
      <c r="I32" s="106"/>
      <c r="J32" s="106"/>
      <c r="K32" s="106"/>
      <c r="L32" s="106"/>
      <c r="M32" s="106"/>
      <c r="N32" s="106"/>
      <c r="O32" s="106"/>
      <c r="P32" s="106"/>
      <c r="R32" s="113"/>
      <c r="S32" s="114"/>
      <c r="T32" s="114"/>
      <c r="U32" s="115"/>
      <c r="W32" s="21"/>
    </row>
    <row r="33" spans="2:23" ht="15" customHeight="1" x14ac:dyDescent="0.25">
      <c r="B33" s="103"/>
      <c r="C33" s="103"/>
      <c r="D33" s="103"/>
      <c r="G33" s="107"/>
      <c r="H33" s="106"/>
      <c r="I33" s="106"/>
      <c r="J33" s="106"/>
      <c r="K33" s="106"/>
      <c r="L33" s="106"/>
      <c r="M33" s="106"/>
      <c r="N33" s="106"/>
      <c r="O33" s="106"/>
      <c r="P33" s="106"/>
      <c r="R33" s="116"/>
      <c r="S33" s="117"/>
      <c r="T33" s="117"/>
      <c r="U33" s="118"/>
      <c r="W33" s="21"/>
    </row>
    <row r="34" spans="2:23" ht="15" customHeight="1" x14ac:dyDescent="0.25"/>
    <row r="35" spans="2:23" ht="15" hidden="1" customHeight="1" x14ac:dyDescent="0.25"/>
  </sheetData>
  <sheetProtection algorithmName="SHA-512" hashValue="8HVAJZdiUOjHTFPhdWBF+yF+6CQlNl/mFNAwE2hg+6S0eRw2mHib7TusmHgbDy6I7XZDmVBLP/7reYiaxvRw0A==" saltValue="4vW2uOr5busJRybS6emHZA==" spinCount="100000" sheet="1" objects="1" scenarios="1" insertHyperlinks="0" selectLockedCells="1"/>
  <mergeCells count="20">
    <mergeCell ref="H20:P20"/>
    <mergeCell ref="H21:P21"/>
    <mergeCell ref="H23:P23"/>
    <mergeCell ref="H24:P24"/>
    <mergeCell ref="H16:P16"/>
    <mergeCell ref="H17:P17"/>
    <mergeCell ref="H18:P18"/>
    <mergeCell ref="B8:D33"/>
    <mergeCell ref="S9:U18"/>
    <mergeCell ref="S8:U8"/>
    <mergeCell ref="H25:P33"/>
    <mergeCell ref="G25:G33"/>
    <mergeCell ref="H8:P8"/>
    <mergeCell ref="H9:P9"/>
    <mergeCell ref="H10:P10"/>
    <mergeCell ref="H11:P11"/>
    <mergeCell ref="H13:P13"/>
    <mergeCell ref="H14:P14"/>
    <mergeCell ref="H15:P15"/>
    <mergeCell ref="R26:U33"/>
  </mergeCells>
  <hyperlinks>
    <hyperlink ref="H11:P11" r:id="rId1" display="https://dhg1h5j42swfq.cloudfront.net/2019/12/05100747/iss_s_C3_A3o_gon_C3_A7alo_amarante.pdf" xr:uid="{0C1C4E14-4866-4902-B930-04E4840F52A4}"/>
  </hyperlinks>
  <pageMargins left="0.511811024" right="0.511811024" top="0.78740157499999996" bottom="0.78740157499999996" header="0.31496062000000002" footer="0.31496062000000002"/>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F13" sqref="F13"/>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3" t="s">
        <v>1</v>
      </c>
      <c r="F8" s="124"/>
      <c r="G8" s="8"/>
      <c r="H8" s="131" t="s">
        <v>25</v>
      </c>
      <c r="I8" s="131"/>
      <c r="J8" s="131"/>
      <c r="K8" s="43"/>
      <c r="L8" s="131" t="s">
        <v>26</v>
      </c>
      <c r="M8" s="131"/>
      <c r="N8" s="131"/>
      <c r="O8" s="131"/>
      <c r="P8" s="43"/>
      <c r="Q8" s="131" t="s">
        <v>46</v>
      </c>
      <c r="R8" s="131"/>
      <c r="S8" s="131"/>
      <c r="T8" s="43"/>
      <c r="U8" s="131" t="s">
        <v>36</v>
      </c>
      <c r="V8" s="131"/>
      <c r="W8" s="131"/>
      <c r="Y8" s="129" t="s">
        <v>12</v>
      </c>
      <c r="Z8" s="129"/>
    </row>
    <row r="9" spans="1:27" ht="15" customHeight="1" x14ac:dyDescent="0.25">
      <c r="E9" s="125"/>
      <c r="F9" s="126"/>
      <c r="G9" s="10"/>
      <c r="H9" s="131"/>
      <c r="I9" s="131"/>
      <c r="J9" s="131"/>
      <c r="K9" s="10"/>
      <c r="L9" s="131"/>
      <c r="M9" s="131"/>
      <c r="N9" s="131"/>
      <c r="O9" s="131"/>
      <c r="P9" s="10"/>
      <c r="Q9" s="131"/>
      <c r="R9" s="131"/>
      <c r="S9" s="131"/>
      <c r="T9" s="10"/>
      <c r="U9" s="131"/>
      <c r="V9" s="131"/>
      <c r="W9" s="131"/>
      <c r="Y9" s="130"/>
      <c r="Z9" s="130"/>
    </row>
    <row r="10" spans="1:27" ht="23.1" customHeight="1" x14ac:dyDescent="0.25">
      <c r="E10" s="127"/>
      <c r="F10" s="128"/>
      <c r="G10" s="44"/>
      <c r="H10" s="45" t="s">
        <v>13</v>
      </c>
      <c r="I10" s="91" t="s">
        <v>45</v>
      </c>
      <c r="J10" s="45" t="s">
        <v>14</v>
      </c>
      <c r="K10" s="46"/>
      <c r="L10" s="45" t="s">
        <v>15</v>
      </c>
      <c r="M10" s="45" t="s">
        <v>16</v>
      </c>
      <c r="N10" s="45" t="s">
        <v>17</v>
      </c>
      <c r="O10" s="45" t="s">
        <v>18</v>
      </c>
      <c r="P10" s="46"/>
      <c r="Q10" s="45" t="s">
        <v>0</v>
      </c>
      <c r="R10" s="45" t="s">
        <v>19</v>
      </c>
      <c r="S10" s="45" t="s">
        <v>37</v>
      </c>
      <c r="T10" s="46"/>
      <c r="U10" s="45" t="s">
        <v>0</v>
      </c>
      <c r="V10" s="45" t="s">
        <v>19</v>
      </c>
      <c r="W10" s="45" t="s">
        <v>37</v>
      </c>
      <c r="Y10" s="130"/>
      <c r="Z10" s="130"/>
    </row>
    <row r="11" spans="1:27" x14ac:dyDescent="0.25">
      <c r="E11" s="47">
        <v>1</v>
      </c>
      <c r="F11" s="59" t="s">
        <v>47</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30"/>
      <c r="Z11" s="130"/>
    </row>
    <row r="12" spans="1:27" x14ac:dyDescent="0.25">
      <c r="E12" s="51">
        <v>2</v>
      </c>
      <c r="F12" s="60" t="s">
        <v>54</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13" si="0">IF(ISNUMBER(R12/Q12),R12/Q12,"")</f>
        <v/>
      </c>
      <c r="T12" s="43"/>
      <c r="U12" s="53" t="str">
        <f>'D2'!$U$74</f>
        <v/>
      </c>
      <c r="V12" s="53" t="str">
        <f>'D2'!$V$74</f>
        <v/>
      </c>
      <c r="W12" s="52" t="str">
        <f t="shared" ref="W12:W13" si="1">IF(ISNUMBER(V12/U12),V12/U12,"")</f>
        <v/>
      </c>
      <c r="Y12" s="130"/>
      <c r="Z12" s="130"/>
    </row>
    <row r="13" spans="1:27" x14ac:dyDescent="0.25">
      <c r="E13" s="47">
        <v>3</v>
      </c>
      <c r="F13" s="59" t="s">
        <v>55</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30"/>
      <c r="Z13" s="130"/>
    </row>
    <row r="14" spans="1:27" x14ac:dyDescent="0.25">
      <c r="E14" s="51">
        <v>4</v>
      </c>
      <c r="F14" s="60"/>
      <c r="G14" s="48"/>
      <c r="H14" s="52"/>
      <c r="I14" s="52"/>
      <c r="J14" s="52"/>
      <c r="K14" s="43"/>
      <c r="L14" s="52"/>
      <c r="M14" s="52"/>
      <c r="N14" s="52"/>
      <c r="O14" s="52"/>
      <c r="P14" s="43"/>
      <c r="Q14" s="53"/>
      <c r="R14" s="53"/>
      <c r="S14" s="52"/>
      <c r="T14" s="43"/>
      <c r="U14" s="53"/>
      <c r="V14" s="53"/>
      <c r="W14" s="52"/>
      <c r="Y14" s="130"/>
      <c r="Z14" s="130"/>
    </row>
    <row r="15" spans="1:27" x14ac:dyDescent="0.25">
      <c r="E15" s="47">
        <v>5</v>
      </c>
      <c r="F15" s="59"/>
      <c r="G15" s="48"/>
      <c r="H15" s="49"/>
      <c r="I15" s="49"/>
      <c r="J15" s="49"/>
      <c r="K15" s="43"/>
      <c r="L15" s="49"/>
      <c r="M15" s="49"/>
      <c r="N15" s="49"/>
      <c r="O15" s="49"/>
      <c r="P15" s="43"/>
      <c r="Q15" s="50"/>
      <c r="R15" s="50"/>
      <c r="S15" s="49"/>
      <c r="T15" s="43"/>
      <c r="U15" s="50"/>
      <c r="V15" s="50"/>
      <c r="W15" s="49"/>
      <c r="Y15" s="130"/>
      <c r="Z15" s="130"/>
    </row>
    <row r="16" spans="1:27" x14ac:dyDescent="0.25">
      <c r="E16" s="51">
        <v>6</v>
      </c>
      <c r="F16" s="60"/>
      <c r="G16" s="48"/>
      <c r="H16" s="52"/>
      <c r="I16" s="52"/>
      <c r="J16" s="52"/>
      <c r="K16" s="43"/>
      <c r="L16" s="52"/>
      <c r="M16" s="52"/>
      <c r="N16" s="52"/>
      <c r="O16" s="52"/>
      <c r="P16" s="43"/>
      <c r="Q16" s="53"/>
      <c r="R16" s="53"/>
      <c r="S16" s="52"/>
      <c r="T16" s="43"/>
      <c r="U16" s="53"/>
      <c r="V16" s="53"/>
      <c r="W16" s="52"/>
      <c r="Y16" s="130"/>
      <c r="Z16" s="130"/>
    </row>
    <row r="17" spans="5:26" x14ac:dyDescent="0.25">
      <c r="E17" s="47">
        <v>7</v>
      </c>
      <c r="F17" s="59"/>
      <c r="G17" s="48"/>
      <c r="H17" s="49"/>
      <c r="I17" s="49"/>
      <c r="J17" s="49"/>
      <c r="K17" s="43"/>
      <c r="L17" s="49"/>
      <c r="M17" s="49"/>
      <c r="N17" s="49"/>
      <c r="O17" s="49"/>
      <c r="P17" s="43"/>
      <c r="Q17" s="50"/>
      <c r="R17" s="50"/>
      <c r="S17" s="49"/>
      <c r="T17" s="43"/>
      <c r="U17" s="50"/>
      <c r="V17" s="50"/>
      <c r="W17" s="49"/>
      <c r="Y17" s="130"/>
      <c r="Z17" s="130"/>
    </row>
    <row r="18" spans="5:26" x14ac:dyDescent="0.25">
      <c r="E18" s="51">
        <v>8</v>
      </c>
      <c r="F18" s="60"/>
      <c r="G18" s="48"/>
      <c r="H18" s="52"/>
      <c r="I18" s="52"/>
      <c r="J18" s="52"/>
      <c r="K18" s="43"/>
      <c r="L18" s="52"/>
      <c r="M18" s="52"/>
      <c r="N18" s="52"/>
      <c r="O18" s="52"/>
      <c r="P18" s="43"/>
      <c r="Q18" s="53"/>
      <c r="R18" s="53"/>
      <c r="S18" s="52"/>
      <c r="T18" s="43"/>
      <c r="U18" s="53"/>
      <c r="V18" s="53"/>
      <c r="W18" s="52"/>
      <c r="Y18" s="130"/>
      <c r="Z18" s="130"/>
    </row>
    <row r="19" spans="5:26" x14ac:dyDescent="0.25">
      <c r="E19" s="47">
        <v>9</v>
      </c>
      <c r="F19" s="59"/>
      <c r="G19" s="48"/>
      <c r="H19" s="49"/>
      <c r="I19" s="49"/>
      <c r="J19" s="49"/>
      <c r="K19" s="43"/>
      <c r="L19" s="49"/>
      <c r="M19" s="49"/>
      <c r="N19" s="49"/>
      <c r="O19" s="49"/>
      <c r="P19" s="43"/>
      <c r="Q19" s="50"/>
      <c r="R19" s="50"/>
      <c r="S19" s="49"/>
      <c r="T19" s="43"/>
      <c r="U19" s="50"/>
      <c r="V19" s="50"/>
      <c r="W19" s="49"/>
      <c r="Y19" s="130"/>
      <c r="Z19" s="130"/>
    </row>
    <row r="20" spans="5:26" x14ac:dyDescent="0.25">
      <c r="E20" s="51">
        <v>10</v>
      </c>
      <c r="F20" s="60"/>
      <c r="G20" s="48"/>
      <c r="H20" s="52"/>
      <c r="I20" s="52"/>
      <c r="J20" s="52"/>
      <c r="K20" s="43"/>
      <c r="L20" s="52"/>
      <c r="M20" s="52"/>
      <c r="N20" s="52"/>
      <c r="O20" s="52"/>
      <c r="P20" s="43"/>
      <c r="Q20" s="53"/>
      <c r="R20" s="53"/>
      <c r="S20" s="52"/>
      <c r="T20" s="43"/>
      <c r="U20" s="53"/>
      <c r="V20" s="53"/>
      <c r="W20" s="52"/>
      <c r="Y20" s="130"/>
      <c r="Z20" s="130"/>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Su+tRKjGORFbYBXUPhBnCa8DbTsj3R7vVOcLyyJksJ0sJuprswSyOihR4gLnEAP8F64tqSqO+TAtDNZbdU5B9w==" saltValue="yMBLiXrUNBffoAfkwuwpmQ=="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49" priority="13" operator="equal">
      <formula>"A"</formula>
    </cfRule>
    <cfRule type="cellIs" dxfId="48" priority="14" operator="equal">
      <formula>"U"</formula>
    </cfRule>
    <cfRule type="cellIs" dxfId="47" priority="15" operator="equal">
      <formula>"OK"</formula>
    </cfRule>
  </conditionalFormatting>
  <conditionalFormatting sqref="L10:O10 H13:I13 H17:I17 H21:I21 H25:I25">
    <cfRule type="cellIs" dxfId="46" priority="22" operator="equal">
      <formula>"A"</formula>
    </cfRule>
    <cfRule type="cellIs" dxfId="45" priority="23" operator="equal">
      <formula>"U"</formula>
    </cfRule>
    <cfRule type="cellIs" dxfId="44" priority="24" operator="equal">
      <formula>"OK"</formula>
    </cfRule>
  </conditionalFormatting>
  <conditionalFormatting sqref="L9:O9">
    <cfRule type="cellIs" dxfId="43" priority="25" operator="equal">
      <formula>"A"</formula>
    </cfRule>
    <cfRule type="cellIs" dxfId="42" priority="26" operator="equal">
      <formula>"U"</formula>
    </cfRule>
    <cfRule type="cellIs" dxfId="41" priority="27" operator="equal">
      <formula>"OK"</formula>
    </cfRule>
  </conditionalFormatting>
  <conditionalFormatting sqref="J13 J17 J21 J25">
    <cfRule type="cellIs" dxfId="40" priority="19" operator="equal">
      <formula>"A"</formula>
    </cfRule>
    <cfRule type="cellIs" dxfId="39" priority="20" operator="equal">
      <formula>"U"</formula>
    </cfRule>
    <cfRule type="cellIs" dxfId="38" priority="21" operator="equal">
      <formula>"OK"</formula>
    </cfRule>
  </conditionalFormatting>
  <conditionalFormatting sqref="L11:O11 L13:N13 L17:N17 L21:N21 L25:N25 L15:O15 L19:O19 L23:O23">
    <cfRule type="cellIs" dxfId="37" priority="16" operator="equal">
      <formula>"A"</formula>
    </cfRule>
    <cfRule type="cellIs" dxfId="36" priority="17" operator="equal">
      <formula>"U"</formula>
    </cfRule>
    <cfRule type="cellIs" dxfId="35" priority="18" operator="equal">
      <formula>"OK"</formula>
    </cfRule>
  </conditionalFormatting>
  <conditionalFormatting sqref="O27 O29 O31 O33 O35 O37 O39">
    <cfRule type="cellIs" dxfId="34" priority="1" operator="equal">
      <formula>"A"</formula>
    </cfRule>
    <cfRule type="cellIs" dxfId="33" priority="2" operator="equal">
      <formula>"U"</formula>
    </cfRule>
    <cfRule type="cellIs" dxfId="32" priority="3" operator="equal">
      <formula>"OK"</formula>
    </cfRule>
  </conditionalFormatting>
  <conditionalFormatting sqref="H27:I27 H29:I29 H31:I31 H33:I33 H35:I35 H37:I37 H39:I39">
    <cfRule type="cellIs" dxfId="31" priority="10" operator="equal">
      <formula>"A"</formula>
    </cfRule>
    <cfRule type="cellIs" dxfId="30" priority="11" operator="equal">
      <formula>"U"</formula>
    </cfRule>
    <cfRule type="cellIs" dxfId="29" priority="12" operator="equal">
      <formula>"OK"</formula>
    </cfRule>
  </conditionalFormatting>
  <conditionalFormatting sqref="J27 J29 J31 J33 J35 J37 J39">
    <cfRule type="cellIs" dxfId="28" priority="7" operator="equal">
      <formula>"A"</formula>
    </cfRule>
    <cfRule type="cellIs" dxfId="27" priority="8" operator="equal">
      <formula>"U"</formula>
    </cfRule>
    <cfRule type="cellIs" dxfId="26" priority="9" operator="equal">
      <formula>"OK"</formula>
    </cfRule>
  </conditionalFormatting>
  <conditionalFormatting sqref="L27:N27 L29:N29 L31:N31 L33:N33 L35:N35 L37:N37 L39:N39">
    <cfRule type="cellIs" dxfId="25" priority="4" operator="equal">
      <formula>"A"</formula>
    </cfRule>
    <cfRule type="cellIs" dxfId="24" priority="5" operator="equal">
      <formula>"U"</formula>
    </cfRule>
    <cfRule type="cellIs" dxfId="23" priority="6" operator="equal">
      <formula>"OK"</formula>
    </cfRule>
  </conditionalFormatting>
  <hyperlinks>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73"/>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38</v>
      </c>
      <c r="H8" s="79" t="s">
        <v>39</v>
      </c>
      <c r="I8" s="79" t="s">
        <v>40</v>
      </c>
      <c r="J8" s="80" t="s">
        <v>41</v>
      </c>
      <c r="K8" s="37"/>
      <c r="L8" s="69"/>
      <c r="M8" s="70"/>
      <c r="N8" s="70"/>
      <c r="O8" s="70"/>
      <c r="P8" s="70"/>
      <c r="Q8" s="70"/>
      <c r="R8" s="70"/>
      <c r="S8" s="71"/>
      <c r="T8" s="37"/>
      <c r="U8" s="37"/>
      <c r="V8" s="38"/>
    </row>
    <row r="9" spans="1:22" ht="15" customHeight="1" x14ac:dyDescent="0.2">
      <c r="A9" s="37"/>
      <c r="B9" s="37"/>
      <c r="C9" s="81">
        <v>1</v>
      </c>
      <c r="D9" s="132" t="str">
        <f>Disciplinas!F11</f>
        <v>LÍNGUA PORTUGUESA</v>
      </c>
      <c r="E9" s="132"/>
      <c r="F9" s="132"/>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2" t="str">
        <f>Disciplinas!F12</f>
        <v>RACIOCÍNIO LÓGICO</v>
      </c>
      <c r="E10" s="132"/>
      <c r="F10" s="132"/>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2" t="str">
        <f>Disciplinas!F13</f>
        <v>CONHECIMENTOS ESPECÍFICOS</v>
      </c>
      <c r="E11" s="132"/>
      <c r="F11" s="132"/>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2">
        <f>Disciplinas!F14</f>
        <v>0</v>
      </c>
      <c r="E12" s="132"/>
      <c r="F12" s="132"/>
      <c r="G12" s="82">
        <f>IF(ISNUMBER(AVERAGE(Disciplinas!H14:J14)),AVERAGE(Disciplinas!H14:J14),0)</f>
        <v>0</v>
      </c>
      <c r="H12" s="82">
        <f>IF(ISNUMBER(AVERAGE(Disciplinas!L14:O14)),AVERAGE(Disciplinas!L14:O14),0)</f>
        <v>0</v>
      </c>
      <c r="I12" s="82">
        <f>Disciplinas!S14</f>
        <v>0</v>
      </c>
      <c r="J12" s="83">
        <f>Disciplinas!W14</f>
        <v>0</v>
      </c>
      <c r="K12" s="37"/>
      <c r="L12" s="72"/>
      <c r="M12" s="68"/>
      <c r="N12" s="68"/>
      <c r="O12" s="68"/>
      <c r="P12" s="68"/>
      <c r="Q12" s="68"/>
      <c r="R12" s="68"/>
      <c r="S12" s="73"/>
      <c r="T12" s="37"/>
      <c r="U12" s="37"/>
      <c r="V12" s="38"/>
    </row>
    <row r="13" spans="1:22" ht="15" customHeight="1" x14ac:dyDescent="0.2">
      <c r="A13" s="37"/>
      <c r="B13" s="37"/>
      <c r="C13" s="81">
        <v>5</v>
      </c>
      <c r="D13" s="132">
        <f>Disciplinas!F15</f>
        <v>0</v>
      </c>
      <c r="E13" s="132"/>
      <c r="F13" s="132"/>
      <c r="G13" s="82">
        <f>IF(ISNUMBER(AVERAGE(Disciplinas!H15:J15)),AVERAGE(Disciplinas!H15:J15),0)</f>
        <v>0</v>
      </c>
      <c r="H13" s="82">
        <f>IF(ISNUMBER(AVERAGE(Disciplinas!L15:O15)),AVERAGE(Disciplinas!L15:O15),0)</f>
        <v>0</v>
      </c>
      <c r="I13" s="82">
        <f>Disciplinas!S15</f>
        <v>0</v>
      </c>
      <c r="J13" s="83">
        <f>Disciplinas!W15</f>
        <v>0</v>
      </c>
      <c r="K13" s="37"/>
      <c r="L13" s="72"/>
      <c r="M13" s="68"/>
      <c r="N13" s="68"/>
      <c r="O13" s="68"/>
      <c r="P13" s="68"/>
      <c r="Q13" s="68"/>
      <c r="R13" s="68"/>
      <c r="S13" s="73"/>
      <c r="T13" s="37"/>
      <c r="U13" s="37"/>
      <c r="V13" s="38"/>
    </row>
    <row r="14" spans="1:22" ht="15" customHeight="1" x14ac:dyDescent="0.2">
      <c r="A14" s="37"/>
      <c r="B14" s="37"/>
      <c r="C14" s="81">
        <v>6</v>
      </c>
      <c r="D14" s="132">
        <f>Disciplinas!F16</f>
        <v>0</v>
      </c>
      <c r="E14" s="132"/>
      <c r="F14" s="132"/>
      <c r="G14" s="82">
        <f>IF(ISNUMBER(AVERAGE(Disciplinas!H16:J16)),AVERAGE(Disciplinas!H16:J16),0)</f>
        <v>0</v>
      </c>
      <c r="H14" s="82">
        <f>IF(ISNUMBER(AVERAGE(Disciplinas!L16:O16)),AVERAGE(Disciplinas!L16:O16),0)</f>
        <v>0</v>
      </c>
      <c r="I14" s="82">
        <f>Disciplinas!S16</f>
        <v>0</v>
      </c>
      <c r="J14" s="83">
        <f>Disciplinas!W16</f>
        <v>0</v>
      </c>
      <c r="K14" s="37"/>
      <c r="L14" s="72"/>
      <c r="M14" s="68"/>
      <c r="N14" s="68"/>
      <c r="O14" s="68"/>
      <c r="P14" s="68"/>
      <c r="Q14" s="68"/>
      <c r="R14" s="68"/>
      <c r="S14" s="73"/>
      <c r="T14" s="37"/>
      <c r="U14" s="37"/>
      <c r="V14" s="38"/>
    </row>
    <row r="15" spans="1:22" ht="15" customHeight="1" x14ac:dyDescent="0.2">
      <c r="A15" s="37"/>
      <c r="B15" s="37"/>
      <c r="C15" s="81">
        <v>7</v>
      </c>
      <c r="D15" s="132">
        <f>Disciplinas!F17</f>
        <v>0</v>
      </c>
      <c r="E15" s="132"/>
      <c r="F15" s="132"/>
      <c r="G15" s="82">
        <f>IF(ISNUMBER(AVERAGE(Disciplinas!H17:J17)),AVERAGE(Disciplinas!H17:J17),0)</f>
        <v>0</v>
      </c>
      <c r="H15" s="82">
        <f>IF(ISNUMBER(AVERAGE(Disciplinas!L17:O17)),AVERAGE(Disciplinas!L17:O17),0)</f>
        <v>0</v>
      </c>
      <c r="I15" s="82">
        <f>Disciplinas!S17</f>
        <v>0</v>
      </c>
      <c r="J15" s="83">
        <f>Disciplinas!W17</f>
        <v>0</v>
      </c>
      <c r="K15" s="37"/>
      <c r="L15" s="72"/>
      <c r="M15" s="68"/>
      <c r="N15" s="68"/>
      <c r="O15" s="68"/>
      <c r="P15" s="68"/>
      <c r="Q15" s="68"/>
      <c r="R15" s="68"/>
      <c r="S15" s="73"/>
      <c r="T15" s="37"/>
      <c r="U15" s="37"/>
      <c r="V15" s="38"/>
    </row>
    <row r="16" spans="1:22" ht="15" customHeight="1" x14ac:dyDescent="0.2">
      <c r="A16" s="37"/>
      <c r="B16" s="37"/>
      <c r="C16" s="81">
        <v>8</v>
      </c>
      <c r="D16" s="132">
        <f>Disciplinas!F18</f>
        <v>0</v>
      </c>
      <c r="E16" s="132"/>
      <c r="F16" s="132"/>
      <c r="G16" s="82">
        <f>IF(ISNUMBER(AVERAGE(Disciplinas!H18:J18)),AVERAGE(Disciplinas!H18:J18),0)</f>
        <v>0</v>
      </c>
      <c r="H16" s="82">
        <f>IF(ISNUMBER(AVERAGE(Disciplinas!L18:O18)),AVERAGE(Disciplinas!L18:O18),0)</f>
        <v>0</v>
      </c>
      <c r="I16" s="82">
        <f>Disciplinas!S18</f>
        <v>0</v>
      </c>
      <c r="J16" s="83">
        <f>Disciplinas!W18</f>
        <v>0</v>
      </c>
      <c r="K16" s="37"/>
      <c r="L16" s="72"/>
      <c r="M16" s="68"/>
      <c r="N16" s="68"/>
      <c r="O16" s="68"/>
      <c r="P16" s="68"/>
      <c r="Q16" s="68"/>
      <c r="R16" s="68"/>
      <c r="S16" s="73"/>
      <c r="T16" s="37"/>
      <c r="U16" s="37"/>
      <c r="V16" s="38"/>
    </row>
    <row r="17" spans="1:22" ht="15" customHeight="1" x14ac:dyDescent="0.2">
      <c r="A17" s="37"/>
      <c r="B17" s="37"/>
      <c r="C17" s="81">
        <v>9</v>
      </c>
      <c r="D17" s="132">
        <f>Disciplinas!F19</f>
        <v>0</v>
      </c>
      <c r="E17" s="132"/>
      <c r="F17" s="132"/>
      <c r="G17" s="82">
        <f>IF(ISNUMBER(AVERAGE(Disciplinas!H19:J19)),AVERAGE(Disciplinas!H19:J19),0)</f>
        <v>0</v>
      </c>
      <c r="H17" s="82">
        <f>IF(ISNUMBER(AVERAGE(Disciplinas!L19:O19)),AVERAGE(Disciplinas!L19:O19),0)</f>
        <v>0</v>
      </c>
      <c r="I17" s="82">
        <f>Disciplinas!S19</f>
        <v>0</v>
      </c>
      <c r="J17" s="83">
        <f>Disciplinas!W19</f>
        <v>0</v>
      </c>
      <c r="K17" s="37"/>
      <c r="L17" s="72"/>
      <c r="M17" s="68"/>
      <c r="N17" s="68"/>
      <c r="O17" s="68"/>
      <c r="P17" s="68"/>
      <c r="Q17" s="68"/>
      <c r="R17" s="68"/>
      <c r="S17" s="73"/>
      <c r="T17" s="37"/>
      <c r="U17" s="37"/>
      <c r="V17" s="38"/>
    </row>
    <row r="18" spans="1:22" ht="15" customHeight="1" x14ac:dyDescent="0.2">
      <c r="A18" s="37"/>
      <c r="B18" s="37"/>
      <c r="C18" s="81">
        <v>10</v>
      </c>
      <c r="D18" s="132">
        <f>Disciplinas!F20</f>
        <v>0</v>
      </c>
      <c r="E18" s="132"/>
      <c r="F18" s="132"/>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2">
        <f>Disciplinas!F21</f>
        <v>0</v>
      </c>
      <c r="E19" s="132"/>
      <c r="F19" s="132"/>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2">
        <f>Disciplinas!F22</f>
        <v>0</v>
      </c>
      <c r="E20" s="132"/>
      <c r="F20" s="132"/>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2">
        <f>Disciplinas!F23</f>
        <v>0</v>
      </c>
      <c r="E21" s="132"/>
      <c r="F21" s="132"/>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3">
        <f>Disciplinas!F24</f>
        <v>0</v>
      </c>
      <c r="E22" s="133"/>
      <c r="F22" s="133"/>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2">
        <f>Disciplinas!F25</f>
        <v>0</v>
      </c>
      <c r="E23" s="132"/>
      <c r="F23" s="132"/>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4">
        <f>Disciplinas!F26</f>
        <v>0</v>
      </c>
      <c r="E24" s="134"/>
      <c r="F24" s="134"/>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2">
        <f>Disciplinas!F27</f>
        <v>0</v>
      </c>
      <c r="E25" s="132"/>
      <c r="F25" s="132"/>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2">
        <f>Disciplinas!F28</f>
        <v>0</v>
      </c>
      <c r="E26" s="132"/>
      <c r="F26" s="132"/>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2">
        <f>Disciplinas!F29</f>
        <v>0</v>
      </c>
      <c r="E27" s="132"/>
      <c r="F27" s="132"/>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2">
        <f>Disciplinas!F30</f>
        <v>0</v>
      </c>
      <c r="E28" s="132"/>
      <c r="F28" s="132"/>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2">
        <f>Disciplinas!F31</f>
        <v>0</v>
      </c>
      <c r="E29" s="132"/>
      <c r="F29" s="132"/>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2">
        <f>Disciplinas!F32</f>
        <v>0</v>
      </c>
      <c r="E30" s="132"/>
      <c r="F30" s="132"/>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2">
        <f>Disciplinas!F33</f>
        <v>0</v>
      </c>
      <c r="E31" s="132"/>
      <c r="F31" s="132"/>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2">
        <f>Disciplinas!F34</f>
        <v>0</v>
      </c>
      <c r="E32" s="132"/>
      <c r="F32" s="132"/>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2">
        <f>Disciplinas!F35</f>
        <v>0</v>
      </c>
      <c r="E33" s="132"/>
      <c r="F33" s="132"/>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2">
        <f>Disciplinas!F36</f>
        <v>0</v>
      </c>
      <c r="E34" s="132"/>
      <c r="F34" s="132"/>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2">
        <f>Disciplinas!F37</f>
        <v>0</v>
      </c>
      <c r="E35" s="132"/>
      <c r="F35" s="132"/>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2">
        <f>Disciplinas!F38</f>
        <v>0</v>
      </c>
      <c r="E36" s="132"/>
      <c r="F36" s="132"/>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2">
        <f>Disciplinas!F39</f>
        <v>0</v>
      </c>
      <c r="E37" s="132"/>
      <c r="F37" s="132"/>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3">
        <f>Disciplinas!F40</f>
        <v>0</v>
      </c>
      <c r="E38" s="133"/>
      <c r="F38" s="133"/>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row r="62" spans="10:13" ht="15" hidden="1" customHeight="1" x14ac:dyDescent="0.2"/>
    <row r="63" spans="10:13" ht="15" hidden="1" customHeight="1" x14ac:dyDescent="0.2"/>
    <row r="64" spans="10:13" ht="15" hidden="1" customHeight="1" x14ac:dyDescent="0.2"/>
    <row r="65" ht="15" hidden="1" customHeight="1" x14ac:dyDescent="0.2"/>
    <row r="66" ht="15" hidden="1" customHeight="1" x14ac:dyDescent="0.2"/>
    <row r="67" ht="15" hidden="1" customHeight="1" x14ac:dyDescent="0.2"/>
    <row r="68" ht="15" hidden="1" customHeight="1" x14ac:dyDescent="0.2"/>
    <row r="69" ht="15" hidden="1" customHeight="1" x14ac:dyDescent="0.2"/>
    <row r="70" ht="15" hidden="1" customHeight="1" x14ac:dyDescent="0.2"/>
    <row r="71" ht="15" hidden="1" customHeight="1" x14ac:dyDescent="0.2"/>
    <row r="72" ht="15" hidden="1" customHeight="1" x14ac:dyDescent="0.2"/>
    <row r="73" ht="15" hidden="1" customHeight="1" x14ac:dyDescent="0.2"/>
  </sheetData>
  <sheetProtection algorithmName="SHA-512" hashValue="Bclkp2KbG5y6jkOX3iRTZSqSBskWQtPyNMhJ4Wyubj5wZOyuK811hAoXEh5FNNMjJlVzOckSMNNrB39gjZtY0g==" saltValue="oELzHFpy1YxZYhsKae7RpQ==" spinCount="100000" objects="1" scenarios="1" insertHyperlinks="0" selectLockedCells="1"/>
  <mergeCells count="30">
    <mergeCell ref="D10:F10"/>
    <mergeCell ref="D11:F11"/>
    <mergeCell ref="D12:F12"/>
    <mergeCell ref="D13:F13"/>
    <mergeCell ref="D9:F9"/>
    <mergeCell ref="D14:F14"/>
    <mergeCell ref="D15:F15"/>
    <mergeCell ref="D16:F16"/>
    <mergeCell ref="D17:F17"/>
    <mergeCell ref="D18:F18"/>
    <mergeCell ref="D19:F19"/>
    <mergeCell ref="D20:F20"/>
    <mergeCell ref="D21:F21"/>
    <mergeCell ref="D27:F27"/>
    <mergeCell ref="D28:F28"/>
    <mergeCell ref="D22:F22"/>
    <mergeCell ref="D23:F23"/>
    <mergeCell ref="D24:F24"/>
    <mergeCell ref="D25:F25"/>
    <mergeCell ref="D26:F26"/>
    <mergeCell ref="D29:F29"/>
    <mergeCell ref="D30:F30"/>
    <mergeCell ref="D31:F31"/>
    <mergeCell ref="D32:F32"/>
    <mergeCell ref="D33:F33"/>
    <mergeCell ref="D34:F34"/>
    <mergeCell ref="D35:F35"/>
    <mergeCell ref="D36:F36"/>
    <mergeCell ref="D37:F37"/>
    <mergeCell ref="D38:F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5" t="s">
        <v>47</v>
      </c>
      <c r="F8" s="135"/>
      <c r="G8" s="135"/>
      <c r="H8" s="135"/>
      <c r="I8" s="135"/>
      <c r="J8" s="135"/>
      <c r="K8" s="135"/>
      <c r="L8" s="135"/>
      <c r="M8" s="135"/>
      <c r="N8" s="135"/>
      <c r="O8" s="135"/>
    </row>
    <row r="9" spans="1:27" ht="15" customHeight="1" x14ac:dyDescent="0.25">
      <c r="E9" s="135"/>
      <c r="F9" s="135"/>
      <c r="G9" s="135"/>
      <c r="H9" s="135"/>
      <c r="I9" s="135"/>
      <c r="J9" s="135"/>
      <c r="K9" s="135"/>
      <c r="L9" s="135"/>
      <c r="M9" s="135"/>
      <c r="N9" s="135"/>
      <c r="O9" s="135"/>
    </row>
    <row r="10" spans="1:27" x14ac:dyDescent="0.25"/>
    <row r="11" spans="1:27" ht="15" customHeight="1" x14ac:dyDescent="0.25">
      <c r="E11" s="123" t="s">
        <v>2</v>
      </c>
      <c r="F11" s="124"/>
      <c r="G11" s="8"/>
      <c r="H11" s="123" t="s">
        <v>25</v>
      </c>
      <c r="I11" s="136"/>
      <c r="J11" s="124"/>
      <c r="K11" s="9"/>
      <c r="L11" s="123" t="s">
        <v>26</v>
      </c>
      <c r="M11" s="136"/>
      <c r="N11" s="136"/>
      <c r="O11" s="124"/>
      <c r="P11" s="9"/>
      <c r="Q11" s="123" t="s">
        <v>46</v>
      </c>
      <c r="R11" s="136"/>
      <c r="S11" s="124"/>
      <c r="T11" s="9"/>
      <c r="U11" s="123" t="s">
        <v>36</v>
      </c>
      <c r="V11" s="136"/>
      <c r="W11" s="124"/>
      <c r="Y11" s="123" t="s">
        <v>29</v>
      </c>
      <c r="Z11" s="124"/>
    </row>
    <row r="12" spans="1:27" ht="15" customHeight="1" x14ac:dyDescent="0.25">
      <c r="E12" s="125"/>
      <c r="F12" s="126"/>
      <c r="G12" s="10"/>
      <c r="H12" s="127"/>
      <c r="I12" s="137"/>
      <c r="J12" s="128"/>
      <c r="K12" s="10"/>
      <c r="L12" s="127"/>
      <c r="M12" s="137"/>
      <c r="N12" s="137"/>
      <c r="O12" s="128"/>
      <c r="P12" s="10"/>
      <c r="Q12" s="127"/>
      <c r="R12" s="137"/>
      <c r="S12" s="128"/>
      <c r="T12" s="10"/>
      <c r="U12" s="127"/>
      <c r="V12" s="137"/>
      <c r="W12" s="128"/>
      <c r="Y12" s="127"/>
      <c r="Z12" s="128"/>
    </row>
    <row r="13" spans="1:27" ht="23.1" customHeight="1" x14ac:dyDescent="0.25">
      <c r="E13" s="127"/>
      <c r="F13" s="128"/>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33.75" x14ac:dyDescent="0.25">
      <c r="A14" s="25"/>
      <c r="B14" s="25"/>
      <c r="C14" s="25"/>
      <c r="D14" s="25"/>
      <c r="E14" s="26">
        <v>1</v>
      </c>
      <c r="F14" s="23" t="s">
        <v>56</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57</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58</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59</v>
      </c>
      <c r="G17" s="27"/>
      <c r="H17" s="64"/>
      <c r="I17" s="64"/>
      <c r="J17" s="64"/>
      <c r="K17" s="28"/>
      <c r="L17" s="64"/>
      <c r="M17" s="64"/>
      <c r="N17" s="64"/>
      <c r="O17" s="64"/>
      <c r="P17" s="28"/>
      <c r="Q17" s="66"/>
      <c r="R17" s="66"/>
      <c r="S17" s="15" t="str">
        <f t="shared" si="0"/>
        <v/>
      </c>
      <c r="T17" s="28"/>
      <c r="U17" s="66"/>
      <c r="V17" s="66"/>
      <c r="W17" s="15" t="str">
        <f t="shared" si="1"/>
        <v/>
      </c>
      <c r="X17" s="25"/>
      <c r="Y17" s="129" t="s">
        <v>12</v>
      </c>
      <c r="Z17" s="129"/>
      <c r="AA17" s="25"/>
    </row>
    <row r="18" spans="1:27" s="29" customFormat="1" ht="56.25" x14ac:dyDescent="0.25">
      <c r="A18" s="25"/>
      <c r="B18" s="25"/>
      <c r="C18" s="25"/>
      <c r="D18" s="25"/>
      <c r="E18" s="26">
        <v>5</v>
      </c>
      <c r="F18" s="23" t="s">
        <v>60</v>
      </c>
      <c r="G18" s="27"/>
      <c r="H18" s="63"/>
      <c r="I18" s="63"/>
      <c r="J18" s="63"/>
      <c r="K18" s="28"/>
      <c r="L18" s="63"/>
      <c r="M18" s="63"/>
      <c r="N18" s="63"/>
      <c r="O18" s="63"/>
      <c r="P18" s="28"/>
      <c r="Q18" s="65"/>
      <c r="R18" s="65"/>
      <c r="S18" s="14" t="str">
        <f t="shared" si="0"/>
        <v/>
      </c>
      <c r="T18" s="28"/>
      <c r="U18" s="65"/>
      <c r="V18" s="65"/>
      <c r="W18" s="14" t="str">
        <f t="shared" si="1"/>
        <v/>
      </c>
      <c r="X18" s="25"/>
      <c r="Y18" s="130"/>
      <c r="Z18" s="130"/>
      <c r="AA18" s="25"/>
    </row>
    <row r="19" spans="1:27" s="29" customFormat="1" x14ac:dyDescent="0.25">
      <c r="A19" s="25"/>
      <c r="B19" s="25"/>
      <c r="C19" s="25"/>
      <c r="D19" s="25"/>
      <c r="E19" s="30">
        <v>6</v>
      </c>
      <c r="F19" s="24" t="s">
        <v>61</v>
      </c>
      <c r="G19" s="27"/>
      <c r="H19" s="64"/>
      <c r="I19" s="64"/>
      <c r="J19" s="64"/>
      <c r="K19" s="28"/>
      <c r="L19" s="64"/>
      <c r="M19" s="64"/>
      <c r="N19" s="64"/>
      <c r="O19" s="64"/>
      <c r="P19" s="28"/>
      <c r="Q19" s="66"/>
      <c r="R19" s="66"/>
      <c r="S19" s="15" t="str">
        <f t="shared" si="0"/>
        <v/>
      </c>
      <c r="T19" s="28"/>
      <c r="U19" s="66"/>
      <c r="V19" s="66"/>
      <c r="W19" s="15" t="str">
        <f t="shared" si="1"/>
        <v/>
      </c>
      <c r="X19" s="25"/>
      <c r="Y19" s="130"/>
      <c r="Z19" s="130"/>
      <c r="AA19" s="25"/>
    </row>
    <row r="20" spans="1:27" s="29" customFormat="1" x14ac:dyDescent="0.25">
      <c r="A20" s="25"/>
      <c r="B20" s="25"/>
      <c r="C20" s="25"/>
      <c r="D20" s="25"/>
      <c r="E20" s="26">
        <v>7</v>
      </c>
      <c r="F20" s="23" t="s">
        <v>62</v>
      </c>
      <c r="G20" s="27"/>
      <c r="H20" s="63"/>
      <c r="I20" s="63"/>
      <c r="J20" s="63"/>
      <c r="K20" s="28"/>
      <c r="L20" s="63"/>
      <c r="M20" s="63"/>
      <c r="N20" s="63"/>
      <c r="O20" s="63"/>
      <c r="P20" s="28"/>
      <c r="Q20" s="65"/>
      <c r="R20" s="65"/>
      <c r="S20" s="14" t="str">
        <f t="shared" si="0"/>
        <v/>
      </c>
      <c r="T20" s="28"/>
      <c r="U20" s="65"/>
      <c r="V20" s="65"/>
      <c r="W20" s="14" t="str">
        <f t="shared" si="1"/>
        <v/>
      </c>
      <c r="X20" s="25"/>
      <c r="Y20" s="130"/>
      <c r="Z20" s="130"/>
      <c r="AA20" s="25"/>
    </row>
    <row r="21" spans="1:27" s="29" customFormat="1" x14ac:dyDescent="0.25">
      <c r="A21" s="25"/>
      <c r="B21" s="25"/>
      <c r="C21" s="25"/>
      <c r="D21" s="25"/>
      <c r="E21" s="30">
        <v>8</v>
      </c>
      <c r="F21" s="24" t="s">
        <v>63</v>
      </c>
      <c r="G21" s="27"/>
      <c r="H21" s="64"/>
      <c r="I21" s="64"/>
      <c r="J21" s="64"/>
      <c r="K21" s="28"/>
      <c r="L21" s="64"/>
      <c r="M21" s="64"/>
      <c r="N21" s="64"/>
      <c r="O21" s="64"/>
      <c r="P21" s="28"/>
      <c r="Q21" s="66"/>
      <c r="R21" s="66"/>
      <c r="S21" s="15" t="str">
        <f t="shared" si="0"/>
        <v/>
      </c>
      <c r="T21" s="28"/>
      <c r="U21" s="66"/>
      <c r="V21" s="66"/>
      <c r="W21" s="15" t="str">
        <f t="shared" si="1"/>
        <v/>
      </c>
      <c r="X21" s="25"/>
      <c r="Y21" s="130"/>
      <c r="Z21" s="130"/>
      <c r="AA21" s="25"/>
    </row>
    <row r="22" spans="1:27" s="29" customFormat="1" x14ac:dyDescent="0.25">
      <c r="A22" s="25"/>
      <c r="B22" s="25"/>
      <c r="C22" s="25"/>
      <c r="D22" s="25"/>
      <c r="E22" s="26">
        <v>9</v>
      </c>
      <c r="F22" s="23" t="s">
        <v>64</v>
      </c>
      <c r="G22" s="27"/>
      <c r="H22" s="63"/>
      <c r="I22" s="63"/>
      <c r="J22" s="63"/>
      <c r="K22" s="28"/>
      <c r="L22" s="63"/>
      <c r="M22" s="63"/>
      <c r="N22" s="63"/>
      <c r="O22" s="63"/>
      <c r="P22" s="28"/>
      <c r="Q22" s="65"/>
      <c r="R22" s="65"/>
      <c r="S22" s="14" t="str">
        <f t="shared" si="0"/>
        <v/>
      </c>
      <c r="T22" s="28"/>
      <c r="U22" s="65"/>
      <c r="V22" s="65"/>
      <c r="W22" s="14" t="str">
        <f t="shared" si="1"/>
        <v/>
      </c>
      <c r="X22" s="25"/>
      <c r="Y22" s="130"/>
      <c r="Z22" s="130"/>
      <c r="AA22" s="25"/>
    </row>
    <row r="23" spans="1:27" s="29" customFormat="1" x14ac:dyDescent="0.25">
      <c r="A23" s="25"/>
      <c r="B23" s="25"/>
      <c r="C23" s="25"/>
      <c r="D23" s="25"/>
      <c r="E23" s="30">
        <v>10</v>
      </c>
      <c r="F23" s="24" t="s">
        <v>65</v>
      </c>
      <c r="G23" s="27"/>
      <c r="H23" s="64"/>
      <c r="I23" s="64"/>
      <c r="J23" s="64"/>
      <c r="K23" s="28"/>
      <c r="L23" s="64"/>
      <c r="M23" s="64"/>
      <c r="N23" s="64"/>
      <c r="O23" s="64"/>
      <c r="P23" s="28"/>
      <c r="Q23" s="66"/>
      <c r="R23" s="66"/>
      <c r="S23" s="15" t="str">
        <f t="shared" si="0"/>
        <v/>
      </c>
      <c r="T23" s="28"/>
      <c r="U23" s="66"/>
      <c r="V23" s="66"/>
      <c r="W23" s="15" t="str">
        <f t="shared" si="1"/>
        <v/>
      </c>
      <c r="X23" s="25"/>
      <c r="Y23" s="130"/>
      <c r="Z23" s="130"/>
      <c r="AA23" s="25"/>
    </row>
    <row r="24" spans="1:27" s="29" customFormat="1" x14ac:dyDescent="0.25">
      <c r="A24" s="25"/>
      <c r="B24" s="25"/>
      <c r="C24" s="25"/>
      <c r="D24" s="25"/>
      <c r="E24" s="26">
        <v>11</v>
      </c>
      <c r="F24" s="23" t="s">
        <v>66</v>
      </c>
      <c r="G24" s="27"/>
      <c r="H24" s="63"/>
      <c r="I24" s="63"/>
      <c r="J24" s="63"/>
      <c r="K24" s="28"/>
      <c r="L24" s="63"/>
      <c r="M24" s="63"/>
      <c r="N24" s="63"/>
      <c r="O24" s="63"/>
      <c r="P24" s="28"/>
      <c r="Q24" s="65"/>
      <c r="R24" s="65"/>
      <c r="S24" s="14" t="str">
        <f t="shared" si="0"/>
        <v/>
      </c>
      <c r="T24" s="28"/>
      <c r="U24" s="65"/>
      <c r="V24" s="65"/>
      <c r="W24" s="14" t="str">
        <f t="shared" si="1"/>
        <v/>
      </c>
      <c r="X24" s="25"/>
      <c r="Y24" s="130"/>
      <c r="Z24" s="130"/>
      <c r="AA24" s="25"/>
    </row>
    <row r="25" spans="1:27" s="29" customFormat="1" x14ac:dyDescent="0.25">
      <c r="A25" s="25"/>
      <c r="B25" s="25"/>
      <c r="C25" s="25"/>
      <c r="D25" s="25"/>
      <c r="E25" s="30">
        <v>12</v>
      </c>
      <c r="F25" s="24" t="s">
        <v>67</v>
      </c>
      <c r="G25" s="27"/>
      <c r="H25" s="64"/>
      <c r="I25" s="64"/>
      <c r="J25" s="64"/>
      <c r="K25" s="28"/>
      <c r="L25" s="64"/>
      <c r="M25" s="64"/>
      <c r="N25" s="64"/>
      <c r="O25" s="64"/>
      <c r="P25" s="28"/>
      <c r="Q25" s="66"/>
      <c r="R25" s="66"/>
      <c r="S25" s="15" t="str">
        <f t="shared" si="0"/>
        <v/>
      </c>
      <c r="T25" s="28"/>
      <c r="U25" s="66"/>
      <c r="V25" s="66"/>
      <c r="W25" s="15" t="str">
        <f t="shared" si="1"/>
        <v/>
      </c>
      <c r="X25" s="25"/>
      <c r="Y25" s="130"/>
      <c r="Z25" s="130"/>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30"/>
      <c r="Z26" s="130"/>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qi2zkYpxG0fGI/U3i8hna1uEsy8tQPzJRWxXxB0UawJkr6peIu2P/WwyywmbCF9p0Z3egcJOyxlJzxnoskts6w==" saltValue="6GkXqS7qarzMPqYqiR2WIw=="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22" priority="8" operator="equal">
      <formula>$Z$15</formula>
    </cfRule>
    <cfRule type="cellIs" dxfId="21" priority="9" operator="equal">
      <formula>$Z$14</formula>
    </cfRule>
  </conditionalFormatting>
  <conditionalFormatting sqref="H52:J73 L52:O73">
    <cfRule type="cellIs" dxfId="20" priority="6" operator="equal">
      <formula>$Z$15</formula>
    </cfRule>
    <cfRule type="cellIs" dxfId="19" priority="7" operator="equal">
      <formula>$Z$14</formula>
    </cfRule>
  </conditionalFormatting>
  <conditionalFormatting sqref="J14:J23">
    <cfRule type="cellIs" dxfId="18" priority="4" operator="equal">
      <formula>$Z$15</formula>
    </cfRule>
    <cfRule type="cellIs" dxfId="17" priority="5"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5" t="s">
        <v>54</v>
      </c>
      <c r="F8" s="135"/>
      <c r="G8" s="135"/>
      <c r="H8" s="135"/>
      <c r="I8" s="135"/>
      <c r="J8" s="135"/>
      <c r="K8" s="135"/>
      <c r="L8" s="135"/>
      <c r="M8" s="135"/>
      <c r="N8" s="135"/>
      <c r="O8" s="135"/>
    </row>
    <row r="9" spans="1:27" ht="15" customHeight="1" x14ac:dyDescent="0.25">
      <c r="E9" s="135"/>
      <c r="F9" s="135"/>
      <c r="G9" s="135"/>
      <c r="H9" s="135"/>
      <c r="I9" s="135"/>
      <c r="J9" s="135"/>
      <c r="K9" s="135"/>
      <c r="L9" s="135"/>
      <c r="M9" s="135"/>
      <c r="N9" s="135"/>
      <c r="O9" s="135"/>
    </row>
    <row r="10" spans="1:27" x14ac:dyDescent="0.25"/>
    <row r="11" spans="1:27" ht="15" customHeight="1" x14ac:dyDescent="0.25">
      <c r="E11" s="123" t="s">
        <v>2</v>
      </c>
      <c r="F11" s="124"/>
      <c r="G11" s="8"/>
      <c r="H11" s="123" t="s">
        <v>25</v>
      </c>
      <c r="I11" s="136"/>
      <c r="J11" s="124"/>
      <c r="K11" s="9"/>
      <c r="L11" s="123" t="s">
        <v>26</v>
      </c>
      <c r="M11" s="136"/>
      <c r="N11" s="136"/>
      <c r="O11" s="124"/>
      <c r="P11" s="9"/>
      <c r="Q11" s="123" t="s">
        <v>46</v>
      </c>
      <c r="R11" s="136"/>
      <c r="S11" s="124"/>
      <c r="T11" s="9"/>
      <c r="U11" s="123" t="s">
        <v>36</v>
      </c>
      <c r="V11" s="136"/>
      <c r="W11" s="124"/>
      <c r="Y11" s="123" t="s">
        <v>29</v>
      </c>
      <c r="Z11" s="124"/>
    </row>
    <row r="12" spans="1:27" ht="15" customHeight="1" x14ac:dyDescent="0.25">
      <c r="E12" s="125"/>
      <c r="F12" s="126"/>
      <c r="G12" s="10"/>
      <c r="H12" s="127"/>
      <c r="I12" s="137"/>
      <c r="J12" s="128"/>
      <c r="K12" s="10"/>
      <c r="L12" s="127"/>
      <c r="M12" s="137"/>
      <c r="N12" s="137"/>
      <c r="O12" s="128"/>
      <c r="P12" s="10"/>
      <c r="Q12" s="127"/>
      <c r="R12" s="137"/>
      <c r="S12" s="128"/>
      <c r="T12" s="10"/>
      <c r="U12" s="127"/>
      <c r="V12" s="137"/>
      <c r="W12" s="128"/>
      <c r="Y12" s="127"/>
      <c r="Z12" s="128"/>
    </row>
    <row r="13" spans="1:27" ht="23.1" customHeight="1" x14ac:dyDescent="0.25">
      <c r="E13" s="127"/>
      <c r="F13" s="128"/>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x14ac:dyDescent="0.25">
      <c r="A14" s="25"/>
      <c r="B14" s="25"/>
      <c r="C14" s="25"/>
      <c r="D14" s="25"/>
      <c r="E14" s="26">
        <v>1</v>
      </c>
      <c r="F14" s="23" t="s">
        <v>69</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68</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70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71</v>
      </c>
      <c r="G17" s="27"/>
      <c r="H17" s="64"/>
      <c r="I17" s="64"/>
      <c r="J17" s="64"/>
      <c r="K17" s="28"/>
      <c r="L17" s="64"/>
      <c r="M17" s="64"/>
      <c r="N17" s="64"/>
      <c r="O17" s="64"/>
      <c r="P17" s="28"/>
      <c r="Q17" s="66"/>
      <c r="R17" s="66"/>
      <c r="S17" s="15" t="str">
        <f t="shared" si="0"/>
        <v/>
      </c>
      <c r="T17" s="28"/>
      <c r="U17" s="66"/>
      <c r="V17" s="66"/>
      <c r="W17" s="15" t="str">
        <f t="shared" si="1"/>
        <v/>
      </c>
      <c r="X17" s="25"/>
      <c r="Y17" s="129" t="s">
        <v>12</v>
      </c>
      <c r="Z17" s="129"/>
      <c r="AA17" s="25"/>
    </row>
    <row r="18" spans="1:27" s="29" customFormat="1" x14ac:dyDescent="0.25">
      <c r="A18" s="25"/>
      <c r="B18" s="25"/>
      <c r="C18" s="25"/>
      <c r="D18" s="25"/>
      <c r="E18" s="26">
        <v>5</v>
      </c>
      <c r="F18" s="23" t="s">
        <v>72</v>
      </c>
      <c r="G18" s="27"/>
      <c r="H18" s="63"/>
      <c r="I18" s="63"/>
      <c r="J18" s="63"/>
      <c r="K18" s="28"/>
      <c r="L18" s="63"/>
      <c r="M18" s="63"/>
      <c r="N18" s="63"/>
      <c r="O18" s="63"/>
      <c r="P18" s="28"/>
      <c r="Q18" s="65"/>
      <c r="R18" s="65"/>
      <c r="S18" s="14" t="str">
        <f t="shared" si="0"/>
        <v/>
      </c>
      <c r="T18" s="28"/>
      <c r="U18" s="65"/>
      <c r="V18" s="65"/>
      <c r="W18" s="14" t="str">
        <f t="shared" si="1"/>
        <v/>
      </c>
      <c r="X18" s="25"/>
      <c r="Y18" s="130"/>
      <c r="Z18" s="130"/>
      <c r="AA18" s="25"/>
    </row>
    <row r="19" spans="1:27" s="29" customFormat="1" ht="22.5" x14ac:dyDescent="0.25">
      <c r="A19" s="25"/>
      <c r="B19" s="25"/>
      <c r="C19" s="25"/>
      <c r="D19" s="25"/>
      <c r="E19" s="30">
        <v>6</v>
      </c>
      <c r="F19" s="24" t="s">
        <v>73</v>
      </c>
      <c r="G19" s="27"/>
      <c r="H19" s="64"/>
      <c r="I19" s="64"/>
      <c r="J19" s="64"/>
      <c r="K19" s="28"/>
      <c r="L19" s="64"/>
      <c r="M19" s="64"/>
      <c r="N19" s="64"/>
      <c r="O19" s="64"/>
      <c r="P19" s="28"/>
      <c r="Q19" s="66"/>
      <c r="R19" s="66"/>
      <c r="S19" s="15" t="str">
        <f t="shared" si="0"/>
        <v/>
      </c>
      <c r="T19" s="28"/>
      <c r="U19" s="66"/>
      <c r="V19" s="66"/>
      <c r="W19" s="15" t="str">
        <f t="shared" si="1"/>
        <v/>
      </c>
      <c r="X19" s="25"/>
      <c r="Y19" s="130"/>
      <c r="Z19" s="130"/>
      <c r="AA19" s="25"/>
    </row>
    <row r="20" spans="1:27" s="29" customFormat="1" ht="22.5" x14ac:dyDescent="0.25">
      <c r="A20" s="25"/>
      <c r="B20" s="25"/>
      <c r="C20" s="25"/>
      <c r="D20" s="25"/>
      <c r="E20" s="26">
        <v>7</v>
      </c>
      <c r="F20" s="23" t="s">
        <v>74</v>
      </c>
      <c r="G20" s="27"/>
      <c r="H20" s="63"/>
      <c r="I20" s="63"/>
      <c r="J20" s="63"/>
      <c r="K20" s="28"/>
      <c r="L20" s="63"/>
      <c r="M20" s="63"/>
      <c r="N20" s="63"/>
      <c r="O20" s="63"/>
      <c r="P20" s="28"/>
      <c r="Q20" s="65"/>
      <c r="R20" s="65"/>
      <c r="S20" s="14" t="str">
        <f t="shared" si="0"/>
        <v/>
      </c>
      <c r="T20" s="28"/>
      <c r="U20" s="65"/>
      <c r="V20" s="65"/>
      <c r="W20" s="14" t="str">
        <f t="shared" si="1"/>
        <v/>
      </c>
      <c r="X20" s="25"/>
      <c r="Y20" s="130"/>
      <c r="Z20" s="130"/>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30"/>
      <c r="Z21" s="130"/>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30"/>
      <c r="Z22" s="130"/>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30"/>
      <c r="Z23" s="130"/>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30"/>
      <c r="Z24" s="130"/>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30"/>
      <c r="Z25" s="130"/>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30"/>
      <c r="Z26" s="130"/>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ts6z1QjtoVnkA6ku2646W82jzIjeR2zZQv+8q8hhkIrAzA3eLBu7V+9G+wAkaBy6sB7QffNKdq1VSsPqHdZrLg==" saltValue="qaOUtvTt1GUiczMXZ6LZg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9" operator="equal">
      <formula>$Z$15</formula>
    </cfRule>
    <cfRule type="cellIs" dxfId="12" priority="10" operator="equal">
      <formula>$Z$14</formula>
    </cfRule>
  </conditionalFormatting>
  <conditionalFormatting sqref="H52:J73 L52:O73">
    <cfRule type="cellIs" dxfId="11" priority="7" operator="equal">
      <formula>$Z$15</formula>
    </cfRule>
    <cfRule type="cellIs" dxfId="10" priority="8"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5" t="s">
        <v>55</v>
      </c>
      <c r="F8" s="135"/>
      <c r="G8" s="135"/>
      <c r="H8" s="135"/>
      <c r="I8" s="135"/>
      <c r="J8" s="135"/>
      <c r="K8" s="135"/>
      <c r="L8" s="135"/>
      <c r="M8" s="135"/>
      <c r="N8" s="135"/>
      <c r="O8" s="135"/>
    </row>
    <row r="9" spans="1:27" ht="15" customHeight="1" x14ac:dyDescent="0.25">
      <c r="E9" s="135"/>
      <c r="F9" s="135"/>
      <c r="G9" s="135"/>
      <c r="H9" s="135"/>
      <c r="I9" s="135"/>
      <c r="J9" s="135"/>
      <c r="K9" s="135"/>
      <c r="L9" s="135"/>
      <c r="M9" s="135"/>
      <c r="N9" s="135"/>
      <c r="O9" s="135"/>
    </row>
    <row r="10" spans="1:27" x14ac:dyDescent="0.25"/>
    <row r="11" spans="1:27" ht="15" customHeight="1" x14ac:dyDescent="0.25">
      <c r="E11" s="123" t="s">
        <v>2</v>
      </c>
      <c r="F11" s="124"/>
      <c r="G11" s="8"/>
      <c r="H11" s="123" t="s">
        <v>25</v>
      </c>
      <c r="I11" s="136"/>
      <c r="J11" s="124"/>
      <c r="K11" s="9"/>
      <c r="L11" s="123" t="s">
        <v>26</v>
      </c>
      <c r="M11" s="136"/>
      <c r="N11" s="136"/>
      <c r="O11" s="124"/>
      <c r="P11" s="9"/>
      <c r="Q11" s="123" t="s">
        <v>46</v>
      </c>
      <c r="R11" s="136"/>
      <c r="S11" s="124"/>
      <c r="T11" s="9"/>
      <c r="U11" s="123" t="s">
        <v>36</v>
      </c>
      <c r="V11" s="136"/>
      <c r="W11" s="124"/>
      <c r="Y11" s="123" t="s">
        <v>29</v>
      </c>
      <c r="Z11" s="124"/>
    </row>
    <row r="12" spans="1:27" ht="15" customHeight="1" x14ac:dyDescent="0.25">
      <c r="E12" s="125"/>
      <c r="F12" s="126"/>
      <c r="G12" s="10"/>
      <c r="H12" s="127"/>
      <c r="I12" s="137"/>
      <c r="J12" s="128"/>
      <c r="K12" s="10"/>
      <c r="L12" s="127"/>
      <c r="M12" s="137"/>
      <c r="N12" s="137"/>
      <c r="O12" s="128"/>
      <c r="P12" s="10"/>
      <c r="Q12" s="127"/>
      <c r="R12" s="137"/>
      <c r="S12" s="128"/>
      <c r="T12" s="10"/>
      <c r="U12" s="127"/>
      <c r="V12" s="137"/>
      <c r="W12" s="128"/>
      <c r="Y12" s="127"/>
      <c r="Z12" s="128"/>
    </row>
    <row r="13" spans="1:27" ht="23.1" customHeight="1" x14ac:dyDescent="0.25">
      <c r="E13" s="127"/>
      <c r="F13" s="128"/>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x14ac:dyDescent="0.25">
      <c r="A14" s="25"/>
      <c r="B14" s="25"/>
      <c r="C14" s="25"/>
      <c r="D14" s="25"/>
      <c r="E14" s="26">
        <v>1</v>
      </c>
      <c r="F14" s="23" t="s">
        <v>77</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78</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22.5" x14ac:dyDescent="0.25">
      <c r="A16" s="25"/>
      <c r="B16" s="25"/>
      <c r="C16" s="25"/>
      <c r="D16" s="25"/>
      <c r="E16" s="26">
        <v>3</v>
      </c>
      <c r="F16" s="23" t="s">
        <v>79</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80</v>
      </c>
      <c r="G17" s="27"/>
      <c r="H17" s="64"/>
      <c r="I17" s="64"/>
      <c r="J17" s="64"/>
      <c r="K17" s="28"/>
      <c r="L17" s="64"/>
      <c r="M17" s="64"/>
      <c r="N17" s="64"/>
      <c r="O17" s="64"/>
      <c r="P17" s="28"/>
      <c r="Q17" s="66"/>
      <c r="R17" s="66"/>
      <c r="S17" s="15" t="str">
        <f t="shared" si="0"/>
        <v/>
      </c>
      <c r="T17" s="28"/>
      <c r="U17" s="66"/>
      <c r="V17" s="66"/>
      <c r="W17" s="15" t="str">
        <f t="shared" si="1"/>
        <v/>
      </c>
      <c r="X17" s="25"/>
      <c r="Y17" s="129" t="s">
        <v>12</v>
      </c>
      <c r="Z17" s="129"/>
      <c r="AA17" s="25"/>
    </row>
    <row r="18" spans="1:27" s="29" customFormat="1" x14ac:dyDescent="0.25">
      <c r="A18" s="25"/>
      <c r="B18" s="25"/>
      <c r="C18" s="25"/>
      <c r="D18" s="25"/>
      <c r="E18" s="26">
        <v>5</v>
      </c>
      <c r="F18" s="23" t="s">
        <v>81</v>
      </c>
      <c r="G18" s="27"/>
      <c r="H18" s="63"/>
      <c r="I18" s="63"/>
      <c r="J18" s="63"/>
      <c r="K18" s="28"/>
      <c r="L18" s="63"/>
      <c r="M18" s="63"/>
      <c r="N18" s="63"/>
      <c r="O18" s="63"/>
      <c r="P18" s="28"/>
      <c r="Q18" s="65"/>
      <c r="R18" s="65"/>
      <c r="S18" s="14" t="str">
        <f t="shared" si="0"/>
        <v/>
      </c>
      <c r="T18" s="28"/>
      <c r="U18" s="65"/>
      <c r="V18" s="65"/>
      <c r="W18" s="14" t="str">
        <f t="shared" si="1"/>
        <v/>
      </c>
      <c r="X18" s="25"/>
      <c r="Y18" s="130"/>
      <c r="Z18" s="130"/>
      <c r="AA18" s="25"/>
    </row>
    <row r="19" spans="1:27" s="29" customFormat="1" x14ac:dyDescent="0.25">
      <c r="A19" s="25"/>
      <c r="B19" s="25"/>
      <c r="C19" s="25"/>
      <c r="D19" s="25"/>
      <c r="E19" s="30">
        <v>6</v>
      </c>
      <c r="F19" s="24" t="s">
        <v>82</v>
      </c>
      <c r="G19" s="27"/>
      <c r="H19" s="64"/>
      <c r="I19" s="64"/>
      <c r="J19" s="64"/>
      <c r="K19" s="28"/>
      <c r="L19" s="64"/>
      <c r="M19" s="64"/>
      <c r="N19" s="64"/>
      <c r="O19" s="64"/>
      <c r="P19" s="28"/>
      <c r="Q19" s="66"/>
      <c r="R19" s="66"/>
      <c r="S19" s="15" t="str">
        <f t="shared" si="0"/>
        <v/>
      </c>
      <c r="T19" s="28"/>
      <c r="U19" s="66"/>
      <c r="V19" s="66"/>
      <c r="W19" s="15" t="str">
        <f t="shared" si="1"/>
        <v/>
      </c>
      <c r="X19" s="25"/>
      <c r="Y19" s="130"/>
      <c r="Z19" s="130"/>
      <c r="AA19" s="25"/>
    </row>
    <row r="20" spans="1:27" s="29" customFormat="1" ht="56.25" x14ac:dyDescent="0.25">
      <c r="A20" s="25"/>
      <c r="B20" s="25"/>
      <c r="C20" s="25"/>
      <c r="D20" s="25"/>
      <c r="E20" s="26">
        <v>7</v>
      </c>
      <c r="F20" s="23" t="s">
        <v>83</v>
      </c>
      <c r="G20" s="27"/>
      <c r="H20" s="63"/>
      <c r="I20" s="63"/>
      <c r="J20" s="63"/>
      <c r="K20" s="28"/>
      <c r="L20" s="63"/>
      <c r="M20" s="63"/>
      <c r="N20" s="63"/>
      <c r="O20" s="63"/>
      <c r="P20" s="28"/>
      <c r="Q20" s="65"/>
      <c r="R20" s="65"/>
      <c r="S20" s="14" t="str">
        <f t="shared" si="0"/>
        <v/>
      </c>
      <c r="T20" s="28"/>
      <c r="U20" s="65"/>
      <c r="V20" s="65"/>
      <c r="W20" s="14" t="str">
        <f t="shared" si="1"/>
        <v/>
      </c>
      <c r="X20" s="25"/>
      <c r="Y20" s="130"/>
      <c r="Z20" s="130"/>
      <c r="AA20" s="25"/>
    </row>
    <row r="21" spans="1:27" s="29" customFormat="1" x14ac:dyDescent="0.25">
      <c r="A21" s="25"/>
      <c r="B21" s="25"/>
      <c r="C21" s="25"/>
      <c r="D21" s="25"/>
      <c r="E21" s="30">
        <v>8</v>
      </c>
      <c r="F21" s="24" t="s">
        <v>84</v>
      </c>
      <c r="G21" s="27"/>
      <c r="H21" s="64"/>
      <c r="I21" s="64"/>
      <c r="J21" s="64"/>
      <c r="K21" s="28"/>
      <c r="L21" s="64"/>
      <c r="M21" s="64"/>
      <c r="N21" s="64"/>
      <c r="O21" s="64"/>
      <c r="P21" s="28"/>
      <c r="Q21" s="66"/>
      <c r="R21" s="66"/>
      <c r="S21" s="15" t="str">
        <f t="shared" si="0"/>
        <v/>
      </c>
      <c r="T21" s="28"/>
      <c r="U21" s="66"/>
      <c r="V21" s="66"/>
      <c r="W21" s="15" t="str">
        <f t="shared" si="1"/>
        <v/>
      </c>
      <c r="X21" s="25"/>
      <c r="Y21" s="130"/>
      <c r="Z21" s="130"/>
      <c r="AA21" s="25"/>
    </row>
    <row r="22" spans="1:27" s="29" customFormat="1" ht="22.5" x14ac:dyDescent="0.25">
      <c r="A22" s="25"/>
      <c r="B22" s="25"/>
      <c r="C22" s="25"/>
      <c r="D22" s="25"/>
      <c r="E22" s="26">
        <v>9</v>
      </c>
      <c r="F22" s="23" t="s">
        <v>85</v>
      </c>
      <c r="G22" s="27"/>
      <c r="H22" s="63"/>
      <c r="I22" s="63"/>
      <c r="J22" s="63"/>
      <c r="K22" s="28"/>
      <c r="L22" s="63"/>
      <c r="M22" s="63"/>
      <c r="N22" s="63"/>
      <c r="O22" s="63"/>
      <c r="P22" s="28"/>
      <c r="Q22" s="65"/>
      <c r="R22" s="65"/>
      <c r="S22" s="14" t="str">
        <f t="shared" si="0"/>
        <v/>
      </c>
      <c r="T22" s="28"/>
      <c r="U22" s="65"/>
      <c r="V22" s="65"/>
      <c r="W22" s="14" t="str">
        <f t="shared" si="1"/>
        <v/>
      </c>
      <c r="X22" s="25"/>
      <c r="Y22" s="130"/>
      <c r="Z22" s="130"/>
      <c r="AA22" s="25"/>
    </row>
    <row r="23" spans="1:27" s="29" customFormat="1" x14ac:dyDescent="0.25">
      <c r="A23" s="25"/>
      <c r="B23" s="25"/>
      <c r="C23" s="25"/>
      <c r="D23" s="25"/>
      <c r="E23" s="30">
        <v>10</v>
      </c>
      <c r="F23" s="24" t="s">
        <v>86</v>
      </c>
      <c r="G23" s="27"/>
      <c r="H23" s="64"/>
      <c r="I23" s="64"/>
      <c r="J23" s="64"/>
      <c r="K23" s="28"/>
      <c r="L23" s="64"/>
      <c r="M23" s="64"/>
      <c r="N23" s="64"/>
      <c r="O23" s="64"/>
      <c r="P23" s="28"/>
      <c r="Q23" s="66"/>
      <c r="R23" s="66"/>
      <c r="S23" s="15" t="str">
        <f t="shared" si="0"/>
        <v/>
      </c>
      <c r="T23" s="28"/>
      <c r="U23" s="66"/>
      <c r="V23" s="66"/>
      <c r="W23" s="15" t="str">
        <f t="shared" si="1"/>
        <v/>
      </c>
      <c r="X23" s="25"/>
      <c r="Y23" s="130"/>
      <c r="Z23" s="130"/>
      <c r="AA23" s="25"/>
    </row>
    <row r="24" spans="1:27" s="29" customFormat="1" ht="22.5" x14ac:dyDescent="0.25">
      <c r="A24" s="25"/>
      <c r="B24" s="25"/>
      <c r="C24" s="25"/>
      <c r="D24" s="25"/>
      <c r="E24" s="26">
        <v>11</v>
      </c>
      <c r="F24" s="23" t="s">
        <v>87</v>
      </c>
      <c r="G24" s="27"/>
      <c r="H24" s="63"/>
      <c r="I24" s="63"/>
      <c r="J24" s="63"/>
      <c r="K24" s="28"/>
      <c r="L24" s="63"/>
      <c r="M24" s="63"/>
      <c r="N24" s="63"/>
      <c r="O24" s="63"/>
      <c r="P24" s="28"/>
      <c r="Q24" s="65"/>
      <c r="R24" s="65"/>
      <c r="S24" s="14" t="str">
        <f t="shared" si="0"/>
        <v/>
      </c>
      <c r="T24" s="28"/>
      <c r="U24" s="65"/>
      <c r="V24" s="65"/>
      <c r="W24" s="14" t="str">
        <f t="shared" si="1"/>
        <v/>
      </c>
      <c r="X24" s="25"/>
      <c r="Y24" s="130"/>
      <c r="Z24" s="130"/>
      <c r="AA24" s="25"/>
    </row>
    <row r="25" spans="1:27" s="29" customFormat="1" ht="157.5" x14ac:dyDescent="0.25">
      <c r="A25" s="25"/>
      <c r="B25" s="25"/>
      <c r="C25" s="25"/>
      <c r="D25" s="25"/>
      <c r="E25" s="30">
        <v>12</v>
      </c>
      <c r="F25" s="24" t="s">
        <v>88</v>
      </c>
      <c r="G25" s="27"/>
      <c r="H25" s="64"/>
      <c r="I25" s="64"/>
      <c r="J25" s="64"/>
      <c r="K25" s="28"/>
      <c r="L25" s="64"/>
      <c r="M25" s="64"/>
      <c r="N25" s="64"/>
      <c r="O25" s="64"/>
      <c r="P25" s="28"/>
      <c r="Q25" s="66"/>
      <c r="R25" s="66"/>
      <c r="S25" s="15" t="str">
        <f t="shared" si="0"/>
        <v/>
      </c>
      <c r="T25" s="28"/>
      <c r="U25" s="66"/>
      <c r="V25" s="66"/>
      <c r="W25" s="15" t="str">
        <f t="shared" si="1"/>
        <v/>
      </c>
      <c r="X25" s="25"/>
      <c r="Y25" s="130"/>
      <c r="Z25" s="130"/>
      <c r="AA25" s="25"/>
    </row>
    <row r="26" spans="1:27" s="29" customFormat="1" x14ac:dyDescent="0.25">
      <c r="A26" s="25"/>
      <c r="B26" s="25"/>
      <c r="C26" s="25"/>
      <c r="D26" s="25"/>
      <c r="E26" s="26">
        <v>13</v>
      </c>
      <c r="F26" s="23" t="s">
        <v>89</v>
      </c>
      <c r="G26" s="27"/>
      <c r="H26" s="63"/>
      <c r="I26" s="63"/>
      <c r="J26" s="63"/>
      <c r="K26" s="28"/>
      <c r="L26" s="63"/>
      <c r="M26" s="63"/>
      <c r="N26" s="63"/>
      <c r="O26" s="63"/>
      <c r="P26" s="28"/>
      <c r="Q26" s="65"/>
      <c r="R26" s="65"/>
      <c r="S26" s="14" t="str">
        <f t="shared" si="0"/>
        <v/>
      </c>
      <c r="T26" s="28"/>
      <c r="U26" s="65"/>
      <c r="V26" s="65"/>
      <c r="W26" s="14" t="str">
        <f t="shared" si="1"/>
        <v/>
      </c>
      <c r="X26" s="25"/>
      <c r="Y26" s="130"/>
      <c r="Z26" s="130"/>
      <c r="AA26" s="25"/>
    </row>
    <row r="27" spans="1:27" s="29" customFormat="1" ht="33.75" x14ac:dyDescent="0.25">
      <c r="A27" s="25"/>
      <c r="B27" s="25"/>
      <c r="C27" s="25"/>
      <c r="D27" s="25"/>
      <c r="E27" s="30">
        <v>14</v>
      </c>
      <c r="F27" s="24" t="s">
        <v>90</v>
      </c>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ht="78.75" x14ac:dyDescent="0.25">
      <c r="A28" s="25"/>
      <c r="B28" s="25"/>
      <c r="C28" s="25"/>
      <c r="D28" s="25"/>
      <c r="E28" s="26">
        <v>15</v>
      </c>
      <c r="F28" s="23" t="s">
        <v>91</v>
      </c>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Ii8Dn266gGnULWvU5zsrPHv2EwVwSZot5hFEAeo2QitA04wgH476AELJsQWjUeEisAEE+2aYyztI1XWQYQh/Yw==" saltValue="qAx4rqPngevPqtJ5eZZnH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12" operator="equal">
      <formula>$Z$15</formula>
    </cfRule>
    <cfRule type="cellIs" dxfId="5" priority="13" operator="equal">
      <formula>$Z$14</formula>
    </cfRule>
  </conditionalFormatting>
  <conditionalFormatting sqref="H52:J73 L52:O73">
    <cfRule type="cellIs" dxfId="4" priority="10" operator="equal">
      <formula>$Z$15</formula>
    </cfRule>
    <cfRule type="cellIs" dxfId="3" priority="11"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vt:i4>
      </vt:variant>
    </vt:vector>
  </HeadingPairs>
  <TitlesOfParts>
    <vt:vector size="7" baseType="lpstr">
      <vt:lpstr>Capa</vt:lpstr>
      <vt:lpstr>Concurso</vt:lpstr>
      <vt:lpstr>Disciplinas</vt:lpstr>
      <vt:lpstr>Estatísticas</vt:lpstr>
      <vt:lpstr>D1</vt:lpstr>
      <vt:lpstr>D2</vt:lpstr>
      <vt:lpstr>D3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2019-12-05T22:03:51Z</dcterms:modified>
</cp:coreProperties>
</file>