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C85306D7-1103-45D9-8784-67CAA5B8400E}" xr6:coauthVersionLast="44" xr6:coauthVersionMax="44"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 name="D7" sheetId="31" r:id="rId11"/>
    <sheet name="D8" sheetId="17" r:id="rId12"/>
    <sheet name="D9" sheetId="32" r:id="rId13"/>
    <sheet name="D10" sheetId="19" r:id="rId14"/>
    <sheet name="D11" sheetId="33" r:id="rId1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74" i="33" l="1"/>
  <c r="N74" i="33"/>
  <c r="M74" i="33"/>
  <c r="L74" i="33"/>
  <c r="J74" i="33"/>
  <c r="I74" i="33"/>
  <c r="H74" i="33"/>
  <c r="O74" i="19"/>
  <c r="N74" i="19"/>
  <c r="M74" i="19"/>
  <c r="L74" i="19"/>
  <c r="J74" i="19"/>
  <c r="I74" i="19"/>
  <c r="H74" i="19"/>
  <c r="O74" i="32"/>
  <c r="N74" i="32"/>
  <c r="M74" i="32"/>
  <c r="L74" i="32"/>
  <c r="J74" i="32"/>
  <c r="I74" i="32"/>
  <c r="H74" i="32"/>
  <c r="O74" i="17"/>
  <c r="N74" i="17"/>
  <c r="M74" i="17"/>
  <c r="L74" i="17"/>
  <c r="J74" i="17"/>
  <c r="I74" i="17"/>
  <c r="H74" i="17"/>
  <c r="O74" i="3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R74" i="11"/>
  <c r="Q74" i="11"/>
  <c r="S74" i="11" s="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33"/>
  <c r="W74" i="33" s="1"/>
  <c r="U74" i="33"/>
  <c r="R74" i="33"/>
  <c r="S74" i="33" s="1"/>
  <c r="Q74" i="33"/>
  <c r="W52" i="33"/>
  <c r="S52" i="33"/>
  <c r="W51" i="33"/>
  <c r="S51" i="33"/>
  <c r="W50" i="33"/>
  <c r="S50" i="33"/>
  <c r="W49" i="33"/>
  <c r="S49" i="33"/>
  <c r="W48" i="33"/>
  <c r="S48" i="33"/>
  <c r="W47" i="33"/>
  <c r="S47" i="33"/>
  <c r="W46" i="33"/>
  <c r="S46" i="33"/>
  <c r="W45" i="33"/>
  <c r="S45" i="33"/>
  <c r="W44" i="33"/>
  <c r="S44" i="33"/>
  <c r="W43" i="33"/>
  <c r="S43" i="33"/>
  <c r="W42" i="33"/>
  <c r="S42" i="33"/>
  <c r="W41" i="33"/>
  <c r="S41" i="33"/>
  <c r="W40" i="33"/>
  <c r="S40" i="33"/>
  <c r="W39" i="33"/>
  <c r="S39" i="33"/>
  <c r="W38" i="33"/>
  <c r="S38" i="33"/>
  <c r="W37" i="33"/>
  <c r="S37" i="33"/>
  <c r="W36" i="33"/>
  <c r="S36" i="33"/>
  <c r="W35" i="33"/>
  <c r="S35" i="33"/>
  <c r="W34" i="33"/>
  <c r="S34" i="33"/>
  <c r="S33" i="33"/>
  <c r="S32" i="33"/>
  <c r="S31" i="33"/>
  <c r="S30" i="33"/>
  <c r="W29" i="33"/>
  <c r="S29" i="33"/>
  <c r="W28" i="33"/>
  <c r="S28" i="33"/>
  <c r="W27" i="33"/>
  <c r="S27" i="33"/>
  <c r="W26" i="33"/>
  <c r="S26" i="33"/>
  <c r="W25" i="33"/>
  <c r="S25" i="33"/>
  <c r="W24" i="33"/>
  <c r="S24" i="33"/>
  <c r="W23" i="33"/>
  <c r="S23" i="33"/>
  <c r="W22" i="33"/>
  <c r="S22" i="33"/>
  <c r="W21" i="33"/>
  <c r="S21" i="33"/>
  <c r="W20" i="33"/>
  <c r="S20" i="33"/>
  <c r="W19" i="33"/>
  <c r="S19" i="33"/>
  <c r="W18" i="33"/>
  <c r="S18" i="33"/>
  <c r="W17" i="33"/>
  <c r="S17" i="33"/>
  <c r="W16" i="33"/>
  <c r="S16" i="33"/>
  <c r="W15" i="33"/>
  <c r="S15" i="33"/>
  <c r="W14" i="33"/>
  <c r="S14" i="33"/>
  <c r="V74" i="19"/>
  <c r="W74" i="19" s="1"/>
  <c r="U74" i="19"/>
  <c r="R74" i="19"/>
  <c r="S74" i="19" s="1"/>
  <c r="Q74" i="19"/>
  <c r="W52" i="19"/>
  <c r="S52" i="19"/>
  <c r="W51" i="19"/>
  <c r="S51" i="19"/>
  <c r="W50" i="19"/>
  <c r="S50" i="19"/>
  <c r="W49" i="19"/>
  <c r="S49" i="19"/>
  <c r="W48" i="19"/>
  <c r="S48" i="19"/>
  <c r="W47" i="19"/>
  <c r="S47" i="19"/>
  <c r="W46" i="19"/>
  <c r="S46" i="19"/>
  <c r="W45" i="19"/>
  <c r="S45" i="19"/>
  <c r="W44" i="19"/>
  <c r="S44" i="19"/>
  <c r="W43" i="19"/>
  <c r="S43" i="19"/>
  <c r="W42" i="19"/>
  <c r="S42" i="19"/>
  <c r="W41" i="19"/>
  <c r="S41" i="19"/>
  <c r="W40" i="19"/>
  <c r="S40" i="19"/>
  <c r="W39" i="19"/>
  <c r="S39" i="19"/>
  <c r="W38" i="19"/>
  <c r="S38" i="19"/>
  <c r="W37" i="19"/>
  <c r="S37" i="19"/>
  <c r="W36" i="19"/>
  <c r="S36" i="19"/>
  <c r="W35" i="19"/>
  <c r="S35" i="19"/>
  <c r="W34" i="19"/>
  <c r="S34" i="19"/>
  <c r="S33" i="19"/>
  <c r="S32" i="19"/>
  <c r="S31" i="19"/>
  <c r="S30" i="19"/>
  <c r="W29" i="19"/>
  <c r="S29" i="19"/>
  <c r="W28" i="19"/>
  <c r="S28" i="19"/>
  <c r="W27" i="19"/>
  <c r="S27" i="19"/>
  <c r="W26" i="19"/>
  <c r="S26" i="19"/>
  <c r="W25" i="19"/>
  <c r="S25" i="19"/>
  <c r="W24" i="19"/>
  <c r="S24" i="19"/>
  <c r="W23" i="19"/>
  <c r="S23" i="19"/>
  <c r="W22" i="19"/>
  <c r="S22" i="19"/>
  <c r="W21" i="19"/>
  <c r="S21" i="19"/>
  <c r="W20" i="19"/>
  <c r="S20" i="19"/>
  <c r="W19" i="19"/>
  <c r="S19" i="19"/>
  <c r="W18" i="19"/>
  <c r="S18" i="19"/>
  <c r="W17" i="19"/>
  <c r="S17" i="19"/>
  <c r="W16" i="19"/>
  <c r="S16" i="19"/>
  <c r="W15" i="19"/>
  <c r="S15" i="19"/>
  <c r="W14" i="19"/>
  <c r="S14" i="19"/>
  <c r="V74" i="32"/>
  <c r="U74" i="32"/>
  <c r="R74" i="32"/>
  <c r="Q74" i="32"/>
  <c r="S74" i="32" s="1"/>
  <c r="W52" i="32"/>
  <c r="S52" i="32"/>
  <c r="W51" i="32"/>
  <c r="S51" i="32"/>
  <c r="W50" i="32"/>
  <c r="S50" i="32"/>
  <c r="W49" i="32"/>
  <c r="S49" i="32"/>
  <c r="W48" i="32"/>
  <c r="S48" i="32"/>
  <c r="W47" i="32"/>
  <c r="S47" i="32"/>
  <c r="W46" i="32"/>
  <c r="S46" i="32"/>
  <c r="W45" i="32"/>
  <c r="S45" i="32"/>
  <c r="W44" i="32"/>
  <c r="S44" i="32"/>
  <c r="W43" i="32"/>
  <c r="S43" i="32"/>
  <c r="W42" i="32"/>
  <c r="S42" i="32"/>
  <c r="W41" i="32"/>
  <c r="S41" i="32"/>
  <c r="W40" i="32"/>
  <c r="S40" i="32"/>
  <c r="W39" i="32"/>
  <c r="S39" i="32"/>
  <c r="W38" i="32"/>
  <c r="S38" i="32"/>
  <c r="W37" i="32"/>
  <c r="S37" i="32"/>
  <c r="W36" i="32"/>
  <c r="S36" i="32"/>
  <c r="W35" i="32"/>
  <c r="S35" i="32"/>
  <c r="W34" i="32"/>
  <c r="S34" i="32"/>
  <c r="S33" i="32"/>
  <c r="S32" i="32"/>
  <c r="S31" i="32"/>
  <c r="S30" i="32"/>
  <c r="W29" i="32"/>
  <c r="S29" i="32"/>
  <c r="W28" i="32"/>
  <c r="S28" i="32"/>
  <c r="W27" i="32"/>
  <c r="S27" i="32"/>
  <c r="W26" i="32"/>
  <c r="S26" i="32"/>
  <c r="W25" i="32"/>
  <c r="S25" i="32"/>
  <c r="W24" i="32"/>
  <c r="S24" i="32"/>
  <c r="W23" i="32"/>
  <c r="S23" i="32"/>
  <c r="W22" i="32"/>
  <c r="S22" i="32"/>
  <c r="W21" i="32"/>
  <c r="S21" i="32"/>
  <c r="W20" i="32"/>
  <c r="S20" i="32"/>
  <c r="W19" i="32"/>
  <c r="S19" i="32"/>
  <c r="W18" i="32"/>
  <c r="S18" i="32"/>
  <c r="W17" i="32"/>
  <c r="S17" i="32"/>
  <c r="W16" i="32"/>
  <c r="S16" i="32"/>
  <c r="W15" i="32"/>
  <c r="S15" i="32"/>
  <c r="W14" i="32"/>
  <c r="S14" i="32"/>
  <c r="V74" i="17"/>
  <c r="U74" i="17"/>
  <c r="S74" i="17"/>
  <c r="R74" i="17"/>
  <c r="Q74" i="17"/>
  <c r="W52" i="17"/>
  <c r="S52" i="17"/>
  <c r="W51" i="17"/>
  <c r="S51" i="17"/>
  <c r="W50" i="17"/>
  <c r="S50" i="17"/>
  <c r="W49" i="17"/>
  <c r="S49" i="17"/>
  <c r="W48" i="17"/>
  <c r="S48" i="17"/>
  <c r="W47" i="17"/>
  <c r="S47" i="17"/>
  <c r="W46" i="17"/>
  <c r="S46" i="17"/>
  <c r="W45" i="17"/>
  <c r="S45" i="17"/>
  <c r="W44" i="17"/>
  <c r="S44" i="17"/>
  <c r="W43" i="17"/>
  <c r="S43" i="17"/>
  <c r="W42" i="17"/>
  <c r="S42" i="17"/>
  <c r="W41" i="17"/>
  <c r="S41" i="17"/>
  <c r="W40" i="17"/>
  <c r="S40" i="17"/>
  <c r="W39" i="17"/>
  <c r="S39" i="17"/>
  <c r="W38" i="17"/>
  <c r="S38" i="17"/>
  <c r="W37" i="17"/>
  <c r="S37" i="17"/>
  <c r="W36" i="17"/>
  <c r="S36" i="17"/>
  <c r="W35" i="17"/>
  <c r="S35" i="17"/>
  <c r="W34" i="17"/>
  <c r="S34" i="17"/>
  <c r="S33" i="17"/>
  <c r="S32" i="17"/>
  <c r="S31" i="17"/>
  <c r="S30" i="17"/>
  <c r="W29" i="17"/>
  <c r="S29" i="17"/>
  <c r="W28" i="17"/>
  <c r="S28" i="17"/>
  <c r="W27" i="17"/>
  <c r="S27" i="17"/>
  <c r="W26" i="17"/>
  <c r="S26" i="17"/>
  <c r="W25" i="17"/>
  <c r="S25" i="17"/>
  <c r="W24" i="17"/>
  <c r="S24" i="17"/>
  <c r="W23" i="17"/>
  <c r="S23" i="17"/>
  <c r="W22" i="17"/>
  <c r="S22" i="17"/>
  <c r="W21" i="17"/>
  <c r="S21" i="17"/>
  <c r="W20" i="17"/>
  <c r="S20" i="17"/>
  <c r="W19" i="17"/>
  <c r="S19" i="17"/>
  <c r="W18" i="17"/>
  <c r="S18" i="17"/>
  <c r="W17" i="17"/>
  <c r="S17" i="17"/>
  <c r="W16" i="17"/>
  <c r="S16" i="17"/>
  <c r="W15" i="17"/>
  <c r="S15" i="17"/>
  <c r="W14" i="17"/>
  <c r="S14" i="17"/>
  <c r="V74" i="31"/>
  <c r="W74" i="31" s="1"/>
  <c r="U74" i="31"/>
  <c r="R74" i="31"/>
  <c r="S74" i="31" s="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30" l="1"/>
  <c r="W74" i="11"/>
  <c r="W74" i="32"/>
  <c r="W74" i="17"/>
  <c r="W74" i="12"/>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G33" i="7"/>
  <c r="V21" i="6"/>
  <c r="U21" i="6"/>
  <c r="R21" i="6"/>
  <c r="Q21" i="6"/>
  <c r="O21" i="6"/>
  <c r="N21" i="6"/>
  <c r="M21" i="6"/>
  <c r="L21" i="6"/>
  <c r="J21" i="6"/>
  <c r="I21" i="6"/>
  <c r="H21" i="6"/>
  <c r="V20" i="6"/>
  <c r="U20" i="6"/>
  <c r="R20" i="6"/>
  <c r="Q20" i="6"/>
  <c r="O20" i="6"/>
  <c r="N20" i="6"/>
  <c r="M20" i="6"/>
  <c r="L20" i="6"/>
  <c r="J20" i="6"/>
  <c r="I20" i="6"/>
  <c r="H20" i="6"/>
  <c r="V19" i="6"/>
  <c r="U19" i="6"/>
  <c r="R19" i="6"/>
  <c r="Q19" i="6"/>
  <c r="O19" i="6"/>
  <c r="N19" i="6"/>
  <c r="M19" i="6"/>
  <c r="L19" i="6"/>
  <c r="J19" i="6"/>
  <c r="I19" i="6"/>
  <c r="H19" i="6"/>
  <c r="V18" i="6"/>
  <c r="W18" i="6" s="1"/>
  <c r="J16" i="7" s="1"/>
  <c r="U18" i="6"/>
  <c r="R18" i="6"/>
  <c r="Q18" i="6"/>
  <c r="O18" i="6"/>
  <c r="N18" i="6"/>
  <c r="M18" i="6"/>
  <c r="L18" i="6"/>
  <c r="J18" i="6"/>
  <c r="I18" i="6"/>
  <c r="H18" i="6"/>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8" i="7" l="1"/>
  <c r="J34" i="7"/>
  <c r="J33" i="7"/>
  <c r="J28" i="7"/>
  <c r="J22" i="7"/>
  <c r="I28" i="7"/>
  <c r="J24" i="7"/>
  <c r="J20" i="7"/>
  <c r="S19" i="6"/>
  <c r="I17" i="7" s="1"/>
  <c r="J27" i="7"/>
  <c r="W20" i="6"/>
  <c r="J18" i="7" s="1"/>
  <c r="J30" i="7"/>
  <c r="I32" i="7"/>
  <c r="I41" i="6"/>
  <c r="N41" i="6"/>
  <c r="W12" i="6"/>
  <c r="J10" i="7" s="1"/>
  <c r="S18" i="6"/>
  <c r="I16" i="7" s="1"/>
  <c r="J21" i="7"/>
  <c r="J29" i="7"/>
  <c r="I31" i="7"/>
  <c r="W13" i="6"/>
  <c r="J11" i="7" s="1"/>
  <c r="H13" i="7"/>
  <c r="W17" i="6"/>
  <c r="J15" i="7" s="1"/>
  <c r="H17" i="7"/>
  <c r="G18" i="7"/>
  <c r="W21" i="6"/>
  <c r="J19" i="7" s="1"/>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S21" i="6"/>
  <c r="I19" i="7" s="1"/>
  <c r="G20" i="7"/>
  <c r="H20" i="7"/>
  <c r="H22" i="7"/>
  <c r="H23" i="7"/>
  <c r="I23" i="7"/>
  <c r="G24" i="7"/>
  <c r="H24" i="7"/>
  <c r="I24" i="7"/>
  <c r="G25" i="7"/>
  <c r="J25" i="7"/>
  <c r="H26" i="7"/>
  <c r="J26" i="7"/>
  <c r="H27" i="7"/>
  <c r="H31" i="7"/>
  <c r="G36" i="7"/>
  <c r="H41" i="6"/>
  <c r="G9" i="7"/>
  <c r="M41" i="6"/>
  <c r="H14" i="7"/>
  <c r="S16" i="6"/>
  <c r="I14" i="7" s="1"/>
  <c r="G15" i="7"/>
  <c r="S20" i="6"/>
  <c r="I18" i="7" s="1"/>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W19" i="6"/>
  <c r="J17" i="7" s="1"/>
  <c r="G10" i="7"/>
  <c r="H9" i="7"/>
  <c r="U41" i="6"/>
  <c r="W11" i="6" l="1"/>
  <c r="J9" i="7" s="1"/>
  <c r="V41" i="6"/>
  <c r="W41" i="6" s="1"/>
  <c r="R41" i="6" l="1"/>
  <c r="S11" i="6" l="1"/>
  <c r="I9" i="7" s="1"/>
  <c r="Q41" i="6" l="1"/>
  <c r="S41" i="6" s="1"/>
</calcChain>
</file>

<file path=xl/sharedStrings.xml><?xml version="1.0" encoding="utf-8"?>
<sst xmlns="http://schemas.openxmlformats.org/spreadsheetml/2006/main" count="504" uniqueCount="200">
  <si>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</si>
  <si>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</si>
  <si>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</si>
  <si>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</si>
  <si>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</si>
  <si>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</si>
  <si>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</si>
  <si>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</si>
  <si>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</si>
  <si>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</si>
  <si>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</si>
  <si>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</si>
  <si>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</si>
  <si>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</si>
  <si>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</si>
  <si>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</si>
  <si>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</si>
  <si>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</si>
  <si>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</si>
  <si>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</si>
  <si>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</si>
  <si>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</si>
  <si>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</si>
  <si>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</si>
  <si>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</si>
  <si>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</si>
  <si>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</si>
  <si>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</si>
  <si>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</si>
  <si>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</si>
  <si>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</si>
  <si>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</si>
  <si>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</si>
  <si>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</si>
  <si>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</si>
  <si>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</si>
  <si>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</si>
  <si>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</si>
  <si>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</si>
  <si>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</si>
  <si>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</si>
  <si>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</si>
  <si>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</si>
  <si>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</si>
  <si>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</si>
  <si>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</si>
  <si>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</si>
  <si>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UNEB</t>
  </si>
  <si>
    <t>https://dhg1h5j42swfq.cloudfront.net/2019/09/06073945/Edital-PM-BA-Oficial.pdf</t>
  </si>
  <si>
    <t>ALUNO OFICIAL</t>
  </si>
  <si>
    <t>ENSINO MÉDIO COMPLETO</t>
  </si>
  <si>
    <t>LÍNGUA PORTUGUESA</t>
  </si>
  <si>
    <t>LÍNGUA INGLESA</t>
  </si>
  <si>
    <t>MATEMÁTICA/RLM</t>
  </si>
  <si>
    <t>INFORMÁTICA</t>
  </si>
  <si>
    <t>1. Leitura e interpretação de textos: 1.1 verbais extraídos de livros e periódicos contemporâneos; 1.2 mistos (verbais/não verbais) e não verbais; 1.3 textos publicitários (propagandas, mensagens publicitárias, outdoors, etc).</t>
  </si>
  <si>
    <t>2. Nomes e verbo. Flexões nominais e verbais.</t>
  </si>
  <si>
    <t>3. Advérbio e suas circunstâncias de tempo, lugar, meio, intensidade, negação, afirmação, dúvida, etc</t>
  </si>
  <si>
    <t>4. Palavras de relação intervocabular e interoracional: preposições e conjunções.</t>
  </si>
  <si>
    <t>5. Frase, oração, período. Elementos constituintes da oração: termos essenciais, integrantes e acessórios. Coordenação e Subordinação.</t>
  </si>
  <si>
    <t>6. Sintaxe de colocação, concordância e regência. Crase.</t>
  </si>
  <si>
    <t>7. Formas de discurso: direto, indireto e indireto livre.</t>
  </si>
  <si>
    <t>8. Semântica: sinonímia, antonímia e heteronímia.</t>
  </si>
  <si>
    <t>9. Pontuação e seus recursos sintático-semânticos.</t>
  </si>
  <si>
    <t>10. Acentuação e ortografia.</t>
  </si>
  <si>
    <t>11. Diferença entre redação técnica (oficial) e redação estilística e suas respectivas características</t>
  </si>
  <si>
    <t>12. Correspondência oficial: conceito e tipos de documentos</t>
  </si>
  <si>
    <t>13. Diferença entre ofício e memorando.</t>
  </si>
  <si>
    <t>1. Compreensão de textos verbais e não-verbais</t>
  </si>
  <si>
    <t>2. Substantivos: Formação do plural: regular, irregular e casos especiais</t>
  </si>
  <si>
    <t>3. Gênero. Contáveis e não-contáveis</t>
  </si>
  <si>
    <t>4. Formas possessivas dos nomes. Modificadores do nome.</t>
  </si>
  <si>
    <t>5. Artigos e Demonstrativos: Definidos, indefinidos e outros determinantes. Demonstrativo de acordo com a posição, singular e plural.</t>
  </si>
  <si>
    <t>6. Adjetivos: Grau comparativo e superlativo: regulares e irregulares. Indefinidos.</t>
  </si>
  <si>
    <t>7. Numerais Cardinais e Ordinais</t>
  </si>
  <si>
    <t>8. Pronomes: Pessoais: sujeito e objeto.</t>
  </si>
  <si>
    <t>9. Possessivos: substantivos e adjetivos. Reflexivos. Indefinidos. Interrogativos. Relativos.</t>
  </si>
  <si>
    <t>10. Verbos (Modos, tempos e formas): Regulares e irregulares. Auxiliares e impessoais. Modais. Two-word verbs. Voz ativa e voz passiva. O gerúndio e seu uso específico.</t>
  </si>
  <si>
    <t>11. Discurso direto e indireto. Sentenças condicionais.</t>
  </si>
  <si>
    <t>12. Advérbios: Tipos: freqüência, modo, lugar, tempo, intensidade, dúvida, afirmação.</t>
  </si>
  <si>
    <t>13. Expressões adverbiais.</t>
  </si>
  <si>
    <t>14. Palavras de relação: Preposições. Conjunções.</t>
  </si>
  <si>
    <t>15. Derivação de palavras pelos processos de prefixação e sufixação. Semântica / sinonímia e antonímia</t>
  </si>
  <si>
    <t>DIREITO CONSTITUCIONAL</t>
  </si>
  <si>
    <t>DIREITO ADMINISTRATIVO</t>
  </si>
  <si>
    <t>DIREITO HUMANO</t>
  </si>
  <si>
    <t>DIREITO PENAL</t>
  </si>
  <si>
    <t>PROCESSO PENAL</t>
  </si>
  <si>
    <t>DIREITO PENAL MILITAR</t>
  </si>
  <si>
    <t>1. Lógica Matemática: Proposições. Valores lógicos. Operações e propriedades. Negação. Sentenças abertas e quantificadores.</t>
  </si>
  <si>
    <t>2. Conjuntos numéricos: Números Naturais, Inteiros, Racionais, Reais e Complexos (forma algébrica e forma trigonométrica). Operações, propriedades e aplicações. Sequências numéricas, progressão aritmética e progressão geométrica.</t>
  </si>
  <si>
    <t>3. Álgebra: Expressões algébricas. Polinômios: operações e propriedades. Equações polinomiais e inequações relacionadas.</t>
  </si>
  <si>
    <t>4. Funções: generalidades. Funções elementares: 1º grau, 2º grau, modular, exponencial e logarítmica, gráficos. Propriedades</t>
  </si>
  <si>
    <t>5. Sistemas lineares, Matrizes e Determinantes: Propriedades, aplicações.</t>
  </si>
  <si>
    <t>6. Análise Combinatória: Arranjos, Permutações e Combinações simples, Binômio de Newton e Probabilidade em espaços amostrais finitos.</t>
  </si>
  <si>
    <t>7. Geometria e Medidas: Geometria plana: figuras geométricas, congruência, semelhança, perímetro e área. Geometria espacial: paralelismo, perpendicularismo entre retas e planos, áreas e volumes dos sólidos geométricos: prisma, pirâmide, cilindro, cone e esfera. Geometria analítica no plano: retas, circunferência e distâncias.</t>
  </si>
  <si>
    <t>8. Trigonometria: razões trigonométricas, funções, fórmulas de transformações trigonométricas, equações e triângulos.</t>
  </si>
  <si>
    <t>9. Proporcionalidade e Finanças: Grandezas proporcionais: Porcentagem. Acréscimos e descontos. Juros: Capitalização simples e Capitalização composta.</t>
  </si>
  <si>
    <t>10. Tratamento da Informação: Estatística: Estatística descritiva, resolução de problemas, tabelas, medidas de tendência central e medidas de dispersão. Gráficos estatísticos usuais.</t>
  </si>
  <si>
    <t>11. Resolução de problemas envolvendo frações, conjuntos, porcentagens, sequências (com números, com figuras, de palavras).</t>
  </si>
  <si>
    <t>12. Raciocínio lógico-matemático: proposições, conectivos, equivalência e implicação lógica, argumentos válidos.</t>
  </si>
  <si>
    <t>1. Conceitos e modos de utilização de aplicativos para edição de textos (Word, Writer), planilhas (Excel, Calc) e apresentações (PowerPoint, Impress); Microsoft Office (versão 2007 e superiores) e LibreOffice (versão 5.0 e superiores).</t>
  </si>
  <si>
    <t>2. Sistemas operacionais Windows 7, Windows 10 e Linux.</t>
  </si>
  <si>
    <t>3. Organização e gerenciamento de informações, arquivos, pastas e programas.</t>
  </si>
  <si>
    <t>4. Atalhos de teclado, ícones, área de trabalho e lixeira.</t>
  </si>
  <si>
    <t>5. Conceitos básicos e modos de utilização de tecnologias, ferramentas, aplicativos e procedimentos associados à Internet e intranet.</t>
  </si>
  <si>
    <t>6. Correio eletrônico</t>
  </si>
  <si>
    <t>7. Computação em nuvem</t>
  </si>
  <si>
    <t>8. Certificação e assinatura digital</t>
  </si>
  <si>
    <t>9. Segurança da Informação.</t>
  </si>
  <si>
    <t>10.Componentes de um computador.</t>
  </si>
  <si>
    <t>11. Dispositivos de armazenamento, processadores, memórias e periféricos.</t>
  </si>
  <si>
    <t>CIÊNCIAS HUMANAS</t>
  </si>
  <si>
    <t>1. Domínio na construção e na aplicação de conceitos das diversas áreas de conhecimento para compreender os processos histórico e geográfico internacional, nacional e regional diante da problemática mundial</t>
  </si>
  <si>
    <t>2. Análise crítica e reflexiva de conjunturas econômicas, sociais, políticas, sociológicas, filosóficas, científicas e culturais que permitam valorizar os acontecimentos do passado como recurso ao entendimento do mundo atual.</t>
  </si>
  <si>
    <t>3. Compreensão da organização do espaço geográfico onde a natureza e a sociedade interagem e identificam-se, através das relações entre seres humanos e meio ambiente</t>
  </si>
  <si>
    <t>5. Contribuições que incluam aspectos diversificados das relações filosóficas, sociológicas, culturais, geográficas, históricas, econômicas, científicas e políticas para a formação das sociedades e suas inter-relações.</t>
  </si>
  <si>
    <t>6. Os sistemas econômicos - a propriedade e a produção. O homem no espaço global e suas relações com os bens materiais e valores sociais.</t>
  </si>
  <si>
    <t>7. O conhecimento como forma de poder.</t>
  </si>
  <si>
    <t>1. Dos princípios fundamentais.</t>
  </si>
  <si>
    <t>2. Dos direitos e garantias fundamentais. 2.1 Dos direitos e deveres individuais e coletivos. 2.2 Da nacionalidade. 2.3 Dos direitos políticos.</t>
  </si>
  <si>
    <t>3. Da organização do Estado. 3.1 Da organização político-administrativa. 3.2 Da União. 3.3 Dos Estados federados. 3.4 Do Distrito Federal e dos Territórios. 3.5 Da administração pública: 3.5.1 Disposições gerais. 3.5.2. Dos servidores públicos. 3.5.3 Dos militares dos Estados, do Distrito Federal e dos Territórios.</t>
  </si>
  <si>
    <t>4. Da organização dos poderes. 4.1 Do poder Legislativo. 4.1.1 Do Congresso Nacional. 4.1.2 Da Câmara dos Deputados. 4.1.3 Do Senado Federal. 4.2 Do Poder Executivo. 5.2.1 Do Presidente e do Vice-Presidente da República. 4.2.2 Do Conselho da República e do Conselho de Defesa Nacional. 4.3 Do Poder Judiciário. 5.3.1 Disposições gerais. 4.4 Das funções essenciais à Justiça. 4.4.1 Do Ministério Público.</t>
  </si>
  <si>
    <t>5. Da defesa do Estado e das instituições democráticas. 5.1 Do estado de defesa e do estado de sítio. 5.2 Das Forças Armadas. 5.3 Da segurança pública.</t>
  </si>
  <si>
    <t>6. Constituição do Estado da Bahia: 6.1 Dos servidores públicos militares. 6.2 Do Poder Executivo. 6.2.1 Das Disposições Gerais. 6.2.2 Das atribuições do Governador do Estado. 6.3 Da Justiça Militar. 6.4 Da Segurança Pública. 6.5 Da Família. 6.6 Dos Direitos Específicos da Mulher. 6.7 Da Criança e do Adolescente. 6.8 Do Idoso. 6.9 Do Deficiente. 6.10 Do Negro. 6.11 Do Índio.</t>
  </si>
  <si>
    <t>1. A Declaração Universal dos Direitos Humanos/1948.</t>
  </si>
  <si>
    <t>2. Convenção Americana sobre Direitos Humanos/1969 (Pacto de São José da Costa Rica) (arts. 1º ao 32).</t>
  </si>
  <si>
    <t>3. Pacto Internacional dos Direitos Econômicos, Sociais e Culturais (arts. 1º ao 15).</t>
  </si>
  <si>
    <t>4. Pacto Internacional dos Direitos Civis e Políticos/1966 (arts. 2º ao 27).</t>
  </si>
  <si>
    <t>5. Convenção Internacional Sobre a Eliminação de Todas as Formas de Discriminação Racial (Decreto nº 65.810/69).</t>
  </si>
  <si>
    <t>6. Convenção Sobre Eliminação de Todas as Formas de Discriminação Contra a Mulher (Decreto nº 4.377/02).</t>
  </si>
  <si>
    <t>7. Lei Estadual nº 13.182/14 (Estatuto da Igualdade Racial e de Combate a Intolerância Religioso), regulamentada pelo Decreto Estadual nº 15.353/14.</t>
  </si>
  <si>
    <t>1. Poderes administrativos: poder vinculado; poder discricionário; poder hierárquico; poder disciplinar; poder regulamentar; poder de polícia; uso e abuso do poder.</t>
  </si>
  <si>
    <t>2. Atos administrativos. 2.1 Conceito. 2.2 Atributos. 2.3 Requisitos. 2.4 Classificação. 2.5 Extinção.</t>
  </si>
  <si>
    <t>3. Organização administrativa. 3.1 Órgãos públicos: conceito e classificação. 3.2 Entidades administrativas: conceito e espécies.</t>
  </si>
  <si>
    <t>4. Agentes públicos: classificação.</t>
  </si>
  <si>
    <t>5. Contratos Administrativos e Licitações 5.1 Lei Estadual n.º 9.433/05.</t>
  </si>
  <si>
    <t>6. Serviço Público: conceito, classificação, regulamentação e controle; forma de prestação dos serviços públicos; delegação: concessão, permissão.</t>
  </si>
  <si>
    <t>7. Controle da Administração: controle administrativo; controle judicial; controle legislativo. 7.1 Improbidade Administrativa (Lei 8.429/92).</t>
  </si>
  <si>
    <t>8. Regime jurídico do militar estadual: 8.1 Estatuto dos Policiais Militares do Estado da Bahia (Lei Estadual no 7.990, de 27 de dezembro de 2001 e suas alterações, em especial as Leis n.º 11.356/09, e 11.920/10). 8.2. Lei n.º 13.201/14 (Reorganiza a Polícia Militar da Bahia).</t>
  </si>
  <si>
    <t>9. Estatuto da Igualdade Racial (Lei nº 12.888/10).</t>
  </si>
  <si>
    <t>1. Da aplicação da lei penal. 1.1 Lei penal no tempo. 1.2 Lei penal no espaço.</t>
  </si>
  <si>
    <t>2. Do crime. 2.1 Elementos. 2.2 Consumação e tentativa. 2.3 Desistência voluntária e arrependimento eficaz. 2.4 Arrependimento posterior. 2.5 Crime impossível. 2.6 Causas de exclusão de ilicitude e culpabilidade.</t>
  </si>
  <si>
    <t>3. Contravenção.</t>
  </si>
  <si>
    <t>4. Imputabilidade penal.</t>
  </si>
  <si>
    <t>5. Dos crimes contra a pessoa (homicídio, lesão corporal, rixa e injúria).</t>
  </si>
  <si>
    <t>6. Dos crimes contra a liberdade pessoal (constrangimento ilegal, ameaça, sequestro e cárcere privado)</t>
  </si>
  <si>
    <t>7. Dos crimes contra o patrimônio (furto, roubo, extorsão, apropriação indébita, estelionato e outras fraudes e receptação).</t>
  </si>
  <si>
    <t>8. Dos crimes contra a dignidade sexual.</t>
  </si>
  <si>
    <t>9. Dos crimes contra a paz pública (associação criminosa).</t>
  </si>
  <si>
    <t>10. Dos crimes contra a administração pública (peculato e suas formas, concussão, corrupção ativa e passiva, prevaricação, usurpação de função pública, resistência, desobediência, desacato, contrabando e descaminho).</t>
  </si>
  <si>
    <t>1. Princípios do Processo Penal.</t>
  </si>
  <si>
    <t>2. Sistemas Processuais</t>
  </si>
  <si>
    <t>3. Inquérito Policial</t>
  </si>
  <si>
    <t>4. Ação Penal: espécies.</t>
  </si>
  <si>
    <t>5. Da Prova: conceito, finalidade e obrigatoriedade; do exame de corpo de delito e perícias em geral; do interrogatório do acusado e da confissão; do ofendido; da testemunha; do reconhecimento; da acareação; dos documentos; da busca e apreensão.</t>
  </si>
  <si>
    <t>6. Da Prisão e da Liberdade Provisória.</t>
  </si>
  <si>
    <t>7. Lei das Contravenções Penais (Decreto-Lei n.º 3.688/41).</t>
  </si>
  <si>
    <t>8. Corrupção de Menores (Lei n.º 2.252/54).</t>
  </si>
  <si>
    <t>9. Lei de Combate ao Genocídio (Lei nº 2.889/56).</t>
  </si>
  <si>
    <t>10. Crimes de Abuso de Autoridade (Lei n.º 4.898/65).</t>
  </si>
  <si>
    <t>11. Lei nº 7.437/85.</t>
  </si>
  <si>
    <t>12. Estatuto da Criança e do Adolescente (Lei n.º 8.069/90)</t>
  </si>
  <si>
    <t>13. Lei que define os crimes resultantes de preconceito de raça ou de cor (Lei nº 7.716/89 e Lei nº 9.459/97).</t>
  </si>
  <si>
    <t>14. Estatuto da Pessoa com Deficiência - Lei nº 13.146/15).</t>
  </si>
  <si>
    <t>15. Prisão temporária (Lei n.º 7.960/89)</t>
  </si>
  <si>
    <t>16. Crimes Hediondos (Lei n.º 8.072/90)</t>
  </si>
  <si>
    <t>17. Lei n.º 12.850/13</t>
  </si>
  <si>
    <t>18. Escuta Telefônica (Lei n.º 9.296/96)</t>
  </si>
  <si>
    <t>19. Crimes de Tortura (Lei n.º 9.455/97).</t>
  </si>
  <si>
    <t>20. Crimes ambientais (Lei n.° 9.605/98).</t>
  </si>
  <si>
    <t>21. Proteção à Testemunha (Lei n.° 9.807/99).</t>
  </si>
  <si>
    <t>22. Estatuto do Desarmamento e regulamentação específica (Lei nº 10.826/03, Decreto nº 5.123/04 e Decreto nº 3.665/00).</t>
  </si>
  <si>
    <t>23. Estatuto do Torcedor (Lei nº 10.671/03)</t>
  </si>
  <si>
    <t>24. Estatuto do Idoso (Lei n.º 10.741/03).</t>
  </si>
  <si>
    <t>25. Lei Maria da Penha (Lei n.º 11.340/06).</t>
  </si>
  <si>
    <t xml:space="preserve">26. Lei que institui o sistema nacional de políticas públicas sobre drogas (Lei n.º 11.343/06). </t>
  </si>
  <si>
    <t>27. Lei de Acesso à Informação (Lei nº 12.527/11)</t>
  </si>
  <si>
    <t>1. Das penas. 1.1 Das penas principais. 1.2. Das penas acessórias.</t>
  </si>
  <si>
    <t>2. Dos crimes contra a autoridade ou disciplina militar.</t>
  </si>
  <si>
    <t>3. Dos crimes contra o serviço militar e o dever militar.</t>
  </si>
  <si>
    <t>4. Dos crimes contra a Administração Militar. 4.1 Do desacato e da desobediência.</t>
  </si>
  <si>
    <t>5. Dos crimes contra a Administração da Justiça Militar. 5.1 Recusa de função na Justiça Militar</t>
  </si>
  <si>
    <t>CORPO DE BOMBEIROS MILITAR DA BAHIA</t>
  </si>
  <si>
    <t>Língua Portuguesa: 15 Língua Inglesa: 10 Ciências Humanas: 20 Matemática / Raciocínio Lógico: 10 Informática: 05 Direito: 15</t>
  </si>
  <si>
    <t>6. O homem no espaço global e suas relações com os bens materiais e valores sociais</t>
  </si>
  <si>
    <t>8. Visão unificada do mundo físico, químico e biológico, com base nos aspectos do funcionamento e da aplicação de conhecimentos à situações encontradas na vida cotidiana</t>
  </si>
  <si>
    <t>9. Estabelecimento de relações entre os vários fenômenos e as principais leis e teorias da Física, relacionando o conhecimento e a compreensão de seus princípios, leis e conceitos fundamentais à vida prática</t>
  </si>
  <si>
    <t>10. Identificação de compostos químicos, correlacionando estruturas, propriedades e utilização tecnológicas.</t>
  </si>
  <si>
    <t xml:space="preserve">11. Aplicações modernas de materiais e de substâncias químicas. </t>
  </si>
  <si>
    <t>12. Realização de cálculos envolvendo variáveis, tabelas, equações, gráficos, a partir de leis e de princípios de conhecimentos químicos relacionados à vida diária.</t>
  </si>
  <si>
    <t>13. Compreensão da organização da vida em seus diferentes níveis de expressão. Interpretação da biodiversidade manifesta as estruturas especializadas de plantas e de animais.</t>
  </si>
  <si>
    <t>14. Análise do potencial de utilização de ecossistemas naturais.</t>
  </si>
  <si>
    <t>15. A Vida em seu contexto ecológico - Os fundamentos da ecologia: a biosfera, a grande teia da vida.</t>
  </si>
  <si>
    <t>16. As estratégias ecológicas de sobrevivência.</t>
  </si>
  <si>
    <t>17. Interferência do Homem na dinâmica dos ecossistemas.</t>
  </si>
  <si>
    <t>18. Saúde como compreensão de vida - As epidemias e as endemias no Brasil</t>
  </si>
  <si>
    <t>19. A natureza mutável e repleta de transformações contínuas</t>
  </si>
  <si>
    <t>20. A tecnologia a serviço do desenvolvimento social e da manutenção da vida no Planeta.</t>
  </si>
  <si>
    <t>https://www.youtube.com/watch?v=3_iy2_w6hoY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</si>
</sst>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106">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MATEMÁTICA/RLM</c:v>
                </c:pt>
                <c:pt idx="3">
                  <c:v>INFORMÁTICA</c:v>
                </c:pt>
                <c:pt idx="4">
                  <c:v>CIÊNCIAS HUMANAS</c:v>
                </c:pt>
                <c:pt idx="5">
                  <c:v>DIREITO CONSTITUCIONAL</c:v>
                </c:pt>
                <c:pt idx="6">
                  <c:v>DIREITO HUMANO</c:v>
                </c:pt>
                <c:pt idx="7">
                  <c:v>DIREITO ADMINISTRATIVO</c:v>
                </c:pt>
                <c:pt idx="8">
                  <c:v>DIREITO PENAL</c:v>
                </c:pt>
                <c:pt idx="9">
                  <c:v>PROCESSO PENAL</c:v>
                </c:pt>
                <c:pt idx="10">
                  <c:v>DIREITO PENAL MILITAR</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Estatísticas!$H$9:$H$19</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MATEMÁTICA/RLM</c:v>
                </c:pt>
                <c:pt idx="3">
                  <c:v>INFORMÁTICA</c:v>
                </c:pt>
                <c:pt idx="4">
                  <c:v>CIÊNCIAS HUMANAS</c:v>
                </c:pt>
                <c:pt idx="5">
                  <c:v>DIREITO CONSTITUCIONAL</c:v>
                </c:pt>
                <c:pt idx="6">
                  <c:v>DIREITO HUMANO</c:v>
                </c:pt>
                <c:pt idx="7">
                  <c:v>DIREITO ADMINISTRATIVO</c:v>
                </c:pt>
                <c:pt idx="8">
                  <c:v>DIREITO PENAL</c:v>
                </c:pt>
                <c:pt idx="9">
                  <c:v>PROCESSO PENAL</c:v>
                </c:pt>
                <c:pt idx="10">
                  <c:v>DIREITO PENAL MILITAR</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Estatísticas!$J$9:$J$19</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MATEMÁTICA/RLM</c:v>
                </c:pt>
                <c:pt idx="3">
                  <c:v>INFORMÁTICA</c:v>
                </c:pt>
                <c:pt idx="4">
                  <c:v>CIÊNCIAS HUMANAS</c:v>
                </c:pt>
                <c:pt idx="5">
                  <c:v>DIREITO CONSTITUCIONAL</c:v>
                </c:pt>
                <c:pt idx="6">
                  <c:v>DIREITO HUMANO</c:v>
                </c:pt>
                <c:pt idx="7">
                  <c:v>DIREITO ADMINISTRATIVO</c:v>
                </c:pt>
                <c:pt idx="8">
                  <c:v>DIREITO PENAL</c:v>
                </c:pt>
                <c:pt idx="9">
                  <c:v>PROCESSO PENAL</c:v>
                </c:pt>
                <c:pt idx="10">
                  <c:v>DIREITO PENAL MILITAR</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Estatísticas!$G$9:$G$19</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MATEMÁTICA/RLM</c:v>
                </c:pt>
                <c:pt idx="3">
                  <c:v>INFORMÁTICA</c:v>
                </c:pt>
                <c:pt idx="4">
                  <c:v>CIÊNCIAS HUMANAS</c:v>
                </c:pt>
                <c:pt idx="5">
                  <c:v>DIREITO CONSTITUCIONAL</c:v>
                </c:pt>
                <c:pt idx="6">
                  <c:v>DIREITO HUMANO</c:v>
                </c:pt>
                <c:pt idx="7">
                  <c:v>DIREITO ADMINISTRATIVO</c:v>
                </c:pt>
                <c:pt idx="8">
                  <c:v>DIREITO PENAL</c:v>
                </c:pt>
                <c:pt idx="9">
                  <c:v>PROCESSO PENAL</c:v>
                </c:pt>
                <c:pt idx="10">
                  <c:v>DIREITO PENAL MILITAR</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Estatísticas!$I$9:$I$19</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2.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3.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4.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3_iy2_w6hoY"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600075</xdr:colOff>
      <xdr:row>6</xdr:row>
      <xdr:rowOff>180975</xdr:rowOff>
    </xdr:from>
    <xdr:to>
      <xdr:col>19</xdr:col>
      <xdr:colOff>38100</xdr:colOff>
      <xdr:row>38</xdr:row>
      <xdr:rowOff>38100</xdr:rowOff>
    </xdr:to>
    <xdr:pic>
      <xdr:nvPicPr>
        <xdr:cNvPr id="6" name="Imagem 5">
          <a:hlinkClick xmlns:r="http://schemas.openxmlformats.org/officeDocument/2006/relationships" r:id="rId7"/>
          <a:extLst>
            <a:ext uri="{FF2B5EF4-FFF2-40B4-BE49-F238E27FC236}">
              <a16:creationId xmlns:a16="http://schemas.microsoft.com/office/drawing/2014/main" id="{7260DB36-9314-4E78-91F8-7A389A998FF3}"/>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09675" y="1323975"/>
          <a:ext cx="10410825" cy="5953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18</xdr:row>
      <xdr:rowOff>238125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DIREITO CONSTITUCIONAL</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26</xdr:row>
      <xdr:rowOff>142875</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DIREITO HUMANO</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B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B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B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B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B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B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B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B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B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B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B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B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B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B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20</xdr:row>
      <xdr:rowOff>952500</xdr:rowOff>
    </xdr:to>
    <xdr:grpSp>
      <xdr:nvGrpSpPr>
        <xdr:cNvPr id="48" name="Agrupar 47">
          <a:extLst>
            <a:ext uri="{FF2B5EF4-FFF2-40B4-BE49-F238E27FC236}">
              <a16:creationId xmlns:a16="http://schemas.microsoft.com/office/drawing/2014/main" id="{00000000-0008-0000-0C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C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C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C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C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C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C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C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C00-000019000000}"/>
              </a:ext>
            </a:extLst>
          </xdr:cNvPr>
          <xdr:cNvSpPr/>
        </xdr:nvSpPr>
        <xdr:spPr>
          <a:xfrm>
            <a:off x="0" y="2476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ysClr val="windowText" lastClr="000000"/>
                </a:solidFill>
                <a:latin typeface="Calibri"/>
                <a:cs typeface="Calibri"/>
              </a:rPr>
              <a:pPr algn="r"/>
              <a:t>DIREITO ADMINISTRATIVO</a:t>
            </a:fld>
            <a:endParaRPr lang="pt-BR" sz="800" u="none">
              <a:solidFill>
                <a:sysClr val="windowText" lastClr="000000"/>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C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C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C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C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C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C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C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C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C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C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C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C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C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C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C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C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C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C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C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C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C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C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C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C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C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C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C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C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C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C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C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C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C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C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C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C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C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23</xdr:row>
      <xdr:rowOff>142875</xdr:rowOff>
    </xdr:to>
    <xdr:grpSp>
      <xdr:nvGrpSpPr>
        <xdr:cNvPr id="48" name="Agrupar 47">
          <a:extLst>
            <a:ext uri="{FF2B5EF4-FFF2-40B4-BE49-F238E27FC236}">
              <a16:creationId xmlns:a16="http://schemas.microsoft.com/office/drawing/2014/main" id="{00000000-0008-0000-0D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D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D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D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D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D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D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D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D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D00-00001A000000}"/>
              </a:ext>
            </a:extLst>
          </xdr:cNvPr>
          <xdr:cNvSpPr/>
        </xdr:nvSpPr>
        <xdr:spPr>
          <a:xfrm>
            <a:off x="0" y="2667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ysClr val="windowText" lastClr="000000"/>
                </a:solidFill>
                <a:latin typeface="Calibri"/>
                <a:cs typeface="Calibri"/>
              </a:rPr>
              <a:pPr algn="r"/>
              <a:t>DIREITO PENAL</a:t>
            </a:fld>
            <a:endParaRPr lang="pt-BR" sz="800" u="none">
              <a:solidFill>
                <a:sysClr val="windowText" lastClr="000000"/>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D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D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D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D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D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D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D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D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D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D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D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D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D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D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D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D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D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D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D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D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D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D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D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D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D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D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D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D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D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D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D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D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D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D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D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D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27</xdr:row>
      <xdr:rowOff>0</xdr:rowOff>
    </xdr:to>
    <xdr:grpSp>
      <xdr:nvGrpSpPr>
        <xdr:cNvPr id="48" name="Agrupar 47">
          <a:extLst>
            <a:ext uri="{FF2B5EF4-FFF2-40B4-BE49-F238E27FC236}">
              <a16:creationId xmlns:a16="http://schemas.microsoft.com/office/drawing/2014/main" id="{00000000-0008-0000-0E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E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E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E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E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E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E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E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E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E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E00-00001B000000}"/>
              </a:ext>
            </a:extLst>
          </xdr:cNvPr>
          <xdr:cNvSpPr/>
        </xdr:nvSpPr>
        <xdr:spPr>
          <a:xfrm>
            <a:off x="0" y="2857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ysClr val="windowText" lastClr="000000"/>
                </a:solidFill>
                <a:latin typeface="Calibri"/>
                <a:cs typeface="Calibri"/>
              </a:rPr>
              <a:pPr algn="r"/>
              <a:t>PROCESSO PENAL</a:t>
            </a:fld>
            <a:endParaRPr lang="pt-BR" sz="800" u="none">
              <a:solidFill>
                <a:sysClr val="windowText" lastClr="000000"/>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E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E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E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E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E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E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E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E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E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E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E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E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E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E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E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E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E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E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E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E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E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E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E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E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E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E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E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E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E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E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E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E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E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E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E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E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31</xdr:row>
      <xdr:rowOff>95250</xdr:rowOff>
    </xdr:to>
    <xdr:grpSp>
      <xdr:nvGrpSpPr>
        <xdr:cNvPr id="48" name="Agrupar 47">
          <a:extLst>
            <a:ext uri="{FF2B5EF4-FFF2-40B4-BE49-F238E27FC236}">
              <a16:creationId xmlns:a16="http://schemas.microsoft.com/office/drawing/2014/main" id="{00000000-0008-0000-0F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F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F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F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F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F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F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F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F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F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F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F00-00001C000000}"/>
              </a:ext>
            </a:extLst>
          </xdr:cNvPr>
          <xdr:cNvSpPr/>
        </xdr:nvSpPr>
        <xdr:spPr>
          <a:xfrm>
            <a:off x="0" y="3048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ysClr val="windowText" lastClr="000000"/>
                </a:solidFill>
                <a:latin typeface="Calibri"/>
                <a:cs typeface="Calibri"/>
              </a:rPr>
              <a:pPr algn="r"/>
              <a:t>DIREITO PENAL MILITAR</a:t>
            </a:fld>
            <a:endParaRPr lang="pt-BR" sz="800" u="none">
              <a:solidFill>
                <a:sysClr val="windowText" lastClr="000000"/>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F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F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F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F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F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F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F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F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F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F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F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F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F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F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F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F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F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F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F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F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F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F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F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F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F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F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F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F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F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F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F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F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F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F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F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600075</xdr:colOff>
      <xdr:row>6</xdr:row>
      <xdr:rowOff>171450</xdr:rowOff>
    </xdr:from>
    <xdr:to>
      <xdr:col>4</xdr:col>
      <xdr:colOff>47625</xdr:colOff>
      <xdr:row>33</xdr:row>
      <xdr:rowOff>19050</xdr:rowOff>
    </xdr:to>
    <xdr:pic>
      <xdr:nvPicPr>
        <xdr:cNvPr id="4" name="Imagem 3">
          <a:extLst>
            <a:ext uri="{FF2B5EF4-FFF2-40B4-BE49-F238E27FC236}">
              <a16:creationId xmlns:a16="http://schemas.microsoft.com/office/drawing/2014/main" id="{9B6541A0-6FBD-41A4-B34F-034C95746FCE}"/>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600075" y="1314450"/>
          <a:ext cx="1885950" cy="4991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24</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24</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25</xdr:row>
      <xdr:rowOff>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25</xdr:row>
      <xdr:rowOff>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19</xdr:row>
      <xdr:rowOff>571500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MATEMÁTICA/RLM</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571500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MATEMÁTICA/RLM</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95250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95250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CIÊNCIAS HUMANAS</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14</xdr:row>
      <xdr:rowOff>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14</xdr:row>
      <xdr:rowOff>190500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190500</xdr:rowOff>
    </xdr:from>
    <xdr:to>
      <xdr:col>3</xdr:col>
      <xdr:colOff>0</xdr:colOff>
      <xdr:row>14</xdr:row>
      <xdr:rowOff>381000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381000</xdr:rowOff>
    </xdr:from>
    <xdr:to>
      <xdr:col>3</xdr:col>
      <xdr:colOff>0</xdr:colOff>
      <xdr:row>14</xdr:row>
      <xdr:rowOff>571500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571500</xdr:rowOff>
    </xdr:from>
    <xdr:to>
      <xdr:col>3</xdr:col>
      <xdr:colOff>0</xdr:colOff>
      <xdr:row>14</xdr:row>
      <xdr:rowOff>762000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762000</xdr:rowOff>
    </xdr:from>
    <xdr:to>
      <xdr:col>3</xdr:col>
      <xdr:colOff>0</xdr:colOff>
      <xdr:row>14</xdr:row>
      <xdr:rowOff>952500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952500</xdr:rowOff>
    </xdr:from>
    <xdr:to>
      <xdr:col>3</xdr:col>
      <xdr:colOff>0</xdr:colOff>
      <xdr:row>15</xdr:row>
      <xdr:rowOff>142875</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142875</xdr:rowOff>
    </xdr:from>
    <xdr:to>
      <xdr:col>3</xdr:col>
      <xdr:colOff>0</xdr:colOff>
      <xdr:row>15</xdr:row>
      <xdr:rowOff>333375</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333375</xdr:rowOff>
    </xdr:from>
    <xdr:to>
      <xdr:col>3</xdr:col>
      <xdr:colOff>0</xdr:colOff>
      <xdr:row>15</xdr:row>
      <xdr:rowOff>523875</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523875</xdr:rowOff>
    </xdr:from>
    <xdr:to>
      <xdr:col>3</xdr:col>
      <xdr:colOff>0</xdr:colOff>
      <xdr:row>16</xdr:row>
      <xdr:rowOff>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0</xdr:rowOff>
    </xdr:from>
    <xdr:to>
      <xdr:col>3</xdr:col>
      <xdr:colOff>0</xdr:colOff>
      <xdr:row>16</xdr:row>
      <xdr:rowOff>190500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190500</xdr:rowOff>
    </xdr:from>
    <xdr:to>
      <xdr:col>3</xdr:col>
      <xdr:colOff>0</xdr:colOff>
      <xdr:row>16</xdr:row>
      <xdr:rowOff>381000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381000</xdr:rowOff>
    </xdr:from>
    <xdr:to>
      <xdr:col>3</xdr:col>
      <xdr:colOff>0</xdr:colOff>
      <xdr:row>16</xdr:row>
      <xdr:rowOff>571500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571500</xdr:rowOff>
    </xdr:from>
    <xdr:to>
      <xdr:col>3</xdr:col>
      <xdr:colOff>0</xdr:colOff>
      <xdr:row>16</xdr:row>
      <xdr:rowOff>762000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762000</xdr:rowOff>
    </xdr:from>
    <xdr:to>
      <xdr:col>3</xdr:col>
      <xdr:colOff>0</xdr:colOff>
      <xdr:row>17</xdr:row>
      <xdr:rowOff>95250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95250</xdr:rowOff>
    </xdr:from>
    <xdr:to>
      <xdr:col>3</xdr:col>
      <xdr:colOff>0</xdr:colOff>
      <xdr:row>17</xdr:row>
      <xdr:rowOff>285750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285750</xdr:rowOff>
    </xdr:from>
    <xdr:to>
      <xdr:col>3</xdr:col>
      <xdr:colOff>0</xdr:colOff>
      <xdr:row>17</xdr:row>
      <xdr:rowOff>476250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476250</xdr:rowOff>
    </xdr:from>
    <xdr:to>
      <xdr:col>3</xdr:col>
      <xdr:colOff>0</xdr:colOff>
      <xdr:row>18</xdr:row>
      <xdr:rowOff>95250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95250</xdr:rowOff>
    </xdr:from>
    <xdr:to>
      <xdr:col>3</xdr:col>
      <xdr:colOff>0</xdr:colOff>
      <xdr:row>18</xdr:row>
      <xdr:rowOff>285750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19/09/06073945/Edital-PM-BA-Oficial.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kjCenWWZyI1VOVez0lxnKfdjw5fcDYSgBb+gEX1zFZkna7F0WxjO9bMJR44uiOo6GzCGPnbWWDjSqQbzJ1XU+Q==" saltValue="njZTwxMVWK6/S79TV7vrGw=="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83</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119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120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90" x14ac:dyDescent="0.25">
      <c r="A16" s="25"/>
      <c r="B16" s="25"/>
      <c r="C16" s="25"/>
      <c r="D16" s="25"/>
      <c r="E16" s="26">
        <v>3</v>
      </c>
      <c r="F16" s="23" t="s">
        <v>121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123.75" x14ac:dyDescent="0.25">
      <c r="A17" s="25"/>
      <c r="B17" s="25"/>
      <c r="C17" s="25"/>
      <c r="D17" s="25"/>
      <c r="E17" s="30">
        <v>4</v>
      </c>
      <c r="F17" s="24" t="s">
        <v>122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123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112.5" x14ac:dyDescent="0.25">
      <c r="A19" s="25"/>
      <c r="B19" s="25"/>
      <c r="C19" s="25"/>
      <c r="D19" s="25"/>
      <c r="E19" s="30">
        <v>6</v>
      </c>
      <c r="F19" s="24" t="s">
        <v>124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ewm1oO3YjuFZEgcjSTveklbPWQw1OfbWM0ZnerqZeHOEM7ZlC0wbtG7F8aFE4lUN+BIrb2vSNr5qAFA0nQvkw==" saltValue="0lpRGmqSm7dqGprT8zsJU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85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125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126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127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128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129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130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45" x14ac:dyDescent="0.25">
      <c r="A20" s="25"/>
      <c r="B20" s="25"/>
      <c r="C20" s="25"/>
      <c r="D20" s="25"/>
      <c r="E20" s="26">
        <v>7</v>
      </c>
      <c r="F20" s="23" t="s">
        <v>131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hbm58EAQXUkw0tKHsk0Aqp69+eI+ScIf40YmuCzXv39cfGLu7izLVzfBuilzDHrfwzdQWwdpaSVjq2ouAxg/Jg==" saltValue="ytuX7OaqdBjymqSpXZXoq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2"/>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84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132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133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134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135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136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137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45" x14ac:dyDescent="0.25">
      <c r="A20" s="25"/>
      <c r="B20" s="25"/>
      <c r="C20" s="25"/>
      <c r="D20" s="25"/>
      <c r="E20" s="26">
        <v>7</v>
      </c>
      <c r="F20" s="23" t="s">
        <v>138</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78.75" x14ac:dyDescent="0.25">
      <c r="A21" s="25"/>
      <c r="B21" s="25"/>
      <c r="C21" s="25"/>
      <c r="D21" s="25"/>
      <c r="E21" s="30">
        <v>8</v>
      </c>
      <c r="F21" s="24" t="s">
        <v>139</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140</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L/yWRoUd45ayFHt6j41c1vZGiFgW9LrcpAZCGtW8xmkBr0W5J8kzF6A7vND96Q4UcugQlFwtMxy51dxxltZRQ==" saltValue="acDhtRZqcSAe/ajBmdljd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0C00-000000000000}">
      <formula1>0</formula1>
      <formula2>1000</formula2>
    </dataValidation>
    <dataValidation type="list" allowBlank="1" showInputMessage="1" showErrorMessage="1" sqref="L14:O73" xr:uid="{00000000-0002-0000-0C00-000001000000}">
      <formula1>$Z$14</formula1>
    </dataValidation>
    <dataValidation type="list" allowBlank="1" showInputMessage="1" showErrorMessage="1" sqref="H14:J73" xr:uid="{00000000-0002-0000-0C00-000002000000}">
      <formula1>$Z$14:$Z$15</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3"/>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86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141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67.5" x14ac:dyDescent="0.25">
      <c r="A15" s="25"/>
      <c r="B15" s="25"/>
      <c r="C15" s="25"/>
      <c r="D15" s="25"/>
      <c r="E15" s="30">
        <v>2</v>
      </c>
      <c r="F15" s="24" t="s">
        <v>142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143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144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145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146</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45" x14ac:dyDescent="0.25">
      <c r="A20" s="25"/>
      <c r="B20" s="25"/>
      <c r="C20" s="25"/>
      <c r="D20" s="25"/>
      <c r="E20" s="26">
        <v>7</v>
      </c>
      <c r="F20" s="23" t="s">
        <v>147</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148</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149</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67.5" x14ac:dyDescent="0.25">
      <c r="A23" s="25"/>
      <c r="B23" s="25"/>
      <c r="C23" s="25"/>
      <c r="D23" s="25"/>
      <c r="E23" s="30">
        <v>10</v>
      </c>
      <c r="F23" s="24" t="s">
        <v>150</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aod0XnsFdu0qD9bKR2pgiwzIXY05tLIIO/PQhQiTDJknhJju5oixfbqFY3yj0AXKfz3StmskMOr27N6PB+XWA==" saltValue="5UfBL32gs3J3Nro5cw6CU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D00-000000000000}">
      <formula1>0</formula1>
      <formula2>1000</formula2>
    </dataValidation>
    <dataValidation type="list" allowBlank="1" showInputMessage="1" showErrorMessage="1" sqref="L14:O73" xr:uid="{00000000-0002-0000-0D00-000001000000}">
      <formula1>$Z$14</formula1>
    </dataValidation>
    <dataValidation type="list" allowBlank="1" showInputMessage="1" showErrorMessage="1" sqref="H14:J73" xr:uid="{00000000-0002-0000-0D00-000002000000}">
      <formula1>$Z$14:$Z$15</formula1>
    </dataValidation>
  </dataValidation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4"/>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87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151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152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153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154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78.75" x14ac:dyDescent="0.25">
      <c r="A18" s="25"/>
      <c r="B18" s="25"/>
      <c r="C18" s="25"/>
      <c r="D18" s="25"/>
      <c r="E18" s="26">
        <v>5</v>
      </c>
      <c r="F18" s="23" t="s">
        <v>155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156</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157</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158</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159</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160</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t="s">
        <v>161</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22.5" x14ac:dyDescent="0.25">
      <c r="A25" s="25"/>
      <c r="B25" s="25"/>
      <c r="C25" s="25"/>
      <c r="D25" s="25"/>
      <c r="E25" s="30">
        <v>12</v>
      </c>
      <c r="F25" s="24" t="s">
        <v>162</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33.75" x14ac:dyDescent="0.25">
      <c r="A26" s="25"/>
      <c r="B26" s="25"/>
      <c r="C26" s="25"/>
      <c r="D26" s="25"/>
      <c r="E26" s="26">
        <v>13</v>
      </c>
      <c r="F26" s="23" t="s">
        <v>163</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22.5" x14ac:dyDescent="0.25">
      <c r="A27" s="25"/>
      <c r="B27" s="25"/>
      <c r="C27" s="25"/>
      <c r="D27" s="25"/>
      <c r="E27" s="30">
        <v>14</v>
      </c>
      <c r="F27" s="24" t="s">
        <v>164</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t="s">
        <v>165</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t="s">
        <v>166</v>
      </c>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t="s">
        <v>167</v>
      </c>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t="s">
        <v>168</v>
      </c>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t="s">
        <v>169</v>
      </c>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t="s">
        <v>170</v>
      </c>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ht="22.5" x14ac:dyDescent="0.25">
      <c r="A34" s="25"/>
      <c r="B34" s="25"/>
      <c r="C34" s="25"/>
      <c r="D34" s="25"/>
      <c r="E34" s="26">
        <v>21</v>
      </c>
      <c r="F34" s="23" t="s">
        <v>171</v>
      </c>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ht="45" x14ac:dyDescent="0.25">
      <c r="A35" s="25"/>
      <c r="B35" s="25"/>
      <c r="C35" s="25"/>
      <c r="D35" s="25"/>
      <c r="E35" s="30">
        <v>22</v>
      </c>
      <c r="F35" s="24" t="s">
        <v>172</v>
      </c>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ht="22.5" x14ac:dyDescent="0.25">
      <c r="A36" s="25"/>
      <c r="B36" s="25"/>
      <c r="C36" s="25"/>
      <c r="D36" s="25"/>
      <c r="E36" s="26">
        <v>23</v>
      </c>
      <c r="F36" s="23" t="s">
        <v>173</v>
      </c>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t="s">
        <v>174</v>
      </c>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t="s">
        <v>175</v>
      </c>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ht="33.75" x14ac:dyDescent="0.25">
      <c r="A39" s="25"/>
      <c r="B39" s="25"/>
      <c r="C39" s="25"/>
      <c r="D39" s="25"/>
      <c r="E39" s="30">
        <v>26</v>
      </c>
      <c r="F39" s="24" t="s">
        <v>176</v>
      </c>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ht="22.5" x14ac:dyDescent="0.25">
      <c r="A40" s="25"/>
      <c r="B40" s="25"/>
      <c r="C40" s="25"/>
      <c r="D40" s="25"/>
      <c r="E40" s="26">
        <v>27</v>
      </c>
      <c r="F40" s="23" t="s">
        <v>177</v>
      </c>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0FcoGO2z32AvM+/kHr/v3CpMpMy76b5zMGgASU77V+aVIzfTKav+G3iumpMredtJDoYqFnPUmokSfzBWVMDTJg==" saltValue="iTL4lGkn6lyXPJhCK3aM9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E00-000000000000}">
      <formula1>0</formula1>
      <formula2>1000</formula2>
    </dataValidation>
    <dataValidation type="list" allowBlank="1" showInputMessage="1" showErrorMessage="1" sqref="L14:O73" xr:uid="{00000000-0002-0000-0E00-000001000000}">
      <formula1>$Z$14</formula1>
    </dataValidation>
    <dataValidation type="list" allowBlank="1" showInputMessage="1" showErrorMessage="1" sqref="H14:J73" xr:uid="{00000000-0002-0000-0E00-000002000000}">
      <formula1>$Z$14:$Z$15</formula1>
    </dataValidation>
  </dataValidations>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5"/>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88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178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179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180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181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182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N8/HhYKUOgq4mt/nbEp20mkhaNEqHLSKtKvywIF8duDZ6nvzin1QgbVhsd+2MqfUGusl3QhjcSildkg9ypncg==" saltValue="WhJgrJaNJ5e5nhkJyqjX/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F00-000000000000}">
      <formula1>0</formula1>
      <formula2>1000</formula2>
    </dataValidation>
    <dataValidation type="list" allowBlank="1" showInputMessage="1" showErrorMessage="1" sqref="L14:O73" xr:uid="{00000000-0002-0000-0F00-000001000000}">
      <formula1>$Z$14</formula1>
    </dataValidation>
    <dataValidation type="list" allowBlank="1" showInputMessage="1" showErrorMessage="1" sqref="H14:J73" xr:uid="{00000000-0002-0000-0F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21" t="s">
        <v>30</v>
      </c>
      <c r="C8" s="121"/>
      <c r="D8" s="121"/>
      <c r="G8" s="35" t="s">
        <v>32</v>
      </c>
      <c r="H8" s="105" t="s">
        <v>183</v>
      </c>
      <c r="I8" s="105"/>
      <c r="J8" s="105"/>
      <c r="K8" s="105"/>
      <c r="L8" s="105"/>
      <c r="M8" s="105"/>
      <c r="N8" s="105"/>
      <c r="O8" s="105"/>
      <c r="P8" s="105"/>
      <c r="S8" s="102" t="s">
        <v>12</v>
      </c>
      <c r="T8" s="102"/>
      <c r="U8" s="102"/>
    </row>
    <row r="9" spans="1:23" ht="15" customHeight="1" x14ac:dyDescent="0.25">
      <c r="B9" s="121"/>
      <c r="C9" s="121"/>
      <c r="D9" s="121"/>
      <c r="G9" s="35" t="s">
        <v>24</v>
      </c>
      <c r="H9" s="116">
        <v>43625</v>
      </c>
      <c r="I9" s="105"/>
      <c r="J9" s="105"/>
      <c r="K9" s="105"/>
      <c r="L9" s="105"/>
      <c r="M9" s="105"/>
      <c r="N9" s="105"/>
      <c r="O9" s="105"/>
      <c r="P9" s="105"/>
      <c r="S9" s="101"/>
      <c r="T9" s="101"/>
      <c r="U9" s="101"/>
    </row>
    <row r="10" spans="1:23" ht="15" customHeight="1" x14ac:dyDescent="0.25">
      <c r="B10" s="121"/>
      <c r="C10" s="121"/>
      <c r="D10" s="121"/>
      <c r="G10" s="35" t="s">
        <v>3</v>
      </c>
      <c r="H10" s="105" t="s">
        <v>47</v>
      </c>
      <c r="I10" s="105"/>
      <c r="J10" s="105"/>
      <c r="K10" s="105"/>
      <c r="L10" s="105"/>
      <c r="M10" s="105"/>
      <c r="N10" s="105"/>
      <c r="O10" s="105"/>
      <c r="P10" s="105"/>
      <c r="S10" s="101"/>
      <c r="T10" s="101"/>
      <c r="U10" s="101"/>
    </row>
    <row r="11" spans="1:23" ht="15" customHeight="1" x14ac:dyDescent="0.25">
      <c r="B11" s="121"/>
      <c r="C11" s="121"/>
      <c r="D11" s="121"/>
      <c r="G11" s="35" t="s">
        <v>44</v>
      </c>
      <c r="H11" s="106" t="s">
        <v>48</v>
      </c>
      <c r="I11" s="106"/>
      <c r="J11" s="106"/>
      <c r="K11" s="106"/>
      <c r="L11" s="106"/>
      <c r="M11" s="106"/>
      <c r="N11" s="106"/>
      <c r="O11" s="106"/>
      <c r="P11" s="106"/>
      <c r="S11" s="101"/>
      <c r="T11" s="101"/>
      <c r="U11" s="101"/>
    </row>
    <row r="12" spans="1:23" ht="15" customHeight="1" x14ac:dyDescent="0.25">
      <c r="B12" s="121"/>
      <c r="C12" s="121"/>
      <c r="D12" s="121"/>
      <c r="G12" s="36"/>
      <c r="H12" s="36"/>
      <c r="I12" s="36"/>
      <c r="J12" s="36"/>
      <c r="K12" s="36"/>
      <c r="L12" s="36"/>
      <c r="M12" s="36"/>
      <c r="N12" s="36"/>
      <c r="O12" s="36"/>
      <c r="P12" s="36"/>
      <c r="S12" s="101"/>
      <c r="T12" s="101"/>
      <c r="U12" s="101"/>
    </row>
    <row r="13" spans="1:23" ht="15" customHeight="1" x14ac:dyDescent="0.25">
      <c r="B13" s="121"/>
      <c r="C13" s="121"/>
      <c r="D13" s="121"/>
      <c r="G13" s="35" t="s">
        <v>5</v>
      </c>
      <c r="H13" s="105" t="s">
        <v>49</v>
      </c>
      <c r="I13" s="105"/>
      <c r="J13" s="105"/>
      <c r="K13" s="105"/>
      <c r="L13" s="105"/>
      <c r="M13" s="105"/>
      <c r="N13" s="105"/>
      <c r="O13" s="105"/>
      <c r="P13" s="105"/>
      <c r="S13" s="101"/>
      <c r="T13" s="101"/>
      <c r="U13" s="101"/>
    </row>
    <row r="14" spans="1:23" ht="15" customHeight="1" x14ac:dyDescent="0.25">
      <c r="B14" s="121"/>
      <c r="C14" s="121"/>
      <c r="D14" s="121"/>
      <c r="G14" s="35" t="s">
        <v>6</v>
      </c>
      <c r="H14" s="105"/>
      <c r="I14" s="105"/>
      <c r="J14" s="105"/>
      <c r="K14" s="105"/>
      <c r="L14" s="105"/>
      <c r="M14" s="105"/>
      <c r="N14" s="105"/>
      <c r="O14" s="105"/>
      <c r="P14" s="105"/>
      <c r="S14" s="101"/>
      <c r="T14" s="101"/>
      <c r="U14" s="101"/>
    </row>
    <row r="15" spans="1:23" ht="15" customHeight="1" x14ac:dyDescent="0.25">
      <c r="B15" s="121"/>
      <c r="C15" s="121"/>
      <c r="D15" s="121"/>
      <c r="G15" s="35" t="s">
        <v>7</v>
      </c>
      <c r="H15" s="105"/>
      <c r="I15" s="105"/>
      <c r="J15" s="105"/>
      <c r="K15" s="105"/>
      <c r="L15" s="105"/>
      <c r="M15" s="105"/>
      <c r="N15" s="105"/>
      <c r="O15" s="105"/>
      <c r="P15" s="105"/>
      <c r="S15" s="101"/>
      <c r="T15" s="101"/>
      <c r="U15" s="101"/>
    </row>
    <row r="16" spans="1:23" ht="15" customHeight="1" x14ac:dyDescent="0.25">
      <c r="B16" s="121"/>
      <c r="C16" s="121"/>
      <c r="D16" s="121"/>
      <c r="G16" s="35" t="s">
        <v>8</v>
      </c>
      <c r="H16" s="105" t="s">
        <v>50</v>
      </c>
      <c r="I16" s="105"/>
      <c r="J16" s="105"/>
      <c r="K16" s="105"/>
      <c r="L16" s="105"/>
      <c r="M16" s="105"/>
      <c r="N16" s="105"/>
      <c r="O16" s="105"/>
      <c r="P16" s="105"/>
      <c r="S16" s="101"/>
      <c r="T16" s="101"/>
      <c r="U16" s="101"/>
    </row>
    <row r="17" spans="2:23" ht="15" customHeight="1" x14ac:dyDescent="0.25">
      <c r="B17" s="121"/>
      <c r="C17" s="121"/>
      <c r="D17" s="121"/>
      <c r="G17" s="35" t="s">
        <v>9</v>
      </c>
      <c r="H17" s="120">
        <v>2251.37</v>
      </c>
      <c r="I17" s="105"/>
      <c r="J17" s="105"/>
      <c r="K17" s="105"/>
      <c r="L17" s="105"/>
      <c r="M17" s="105"/>
      <c r="N17" s="105"/>
      <c r="O17" s="105"/>
      <c r="P17" s="105"/>
      <c r="S17" s="101"/>
      <c r="T17" s="101"/>
      <c r="U17" s="101"/>
    </row>
    <row r="18" spans="2:23" ht="15" customHeight="1" x14ac:dyDescent="0.25">
      <c r="B18" s="121"/>
      <c r="C18" s="121"/>
      <c r="D18" s="121"/>
      <c r="G18" s="35" t="s">
        <v>10</v>
      </c>
      <c r="H18" s="105">
        <v>60</v>
      </c>
      <c r="I18" s="105"/>
      <c r="J18" s="105"/>
      <c r="K18" s="105"/>
      <c r="L18" s="105"/>
      <c r="M18" s="105"/>
      <c r="N18" s="105"/>
      <c r="O18" s="105"/>
      <c r="P18" s="105"/>
      <c r="S18" s="101"/>
      <c r="T18" s="101"/>
      <c r="U18" s="101"/>
    </row>
    <row r="19" spans="2:23" ht="15" customHeight="1" x14ac:dyDescent="0.25">
      <c r="B19" s="121"/>
      <c r="C19" s="121"/>
      <c r="D19" s="121"/>
      <c r="G19" s="36"/>
      <c r="H19" s="36"/>
      <c r="I19" s="36"/>
      <c r="J19" s="36"/>
      <c r="K19" s="36"/>
      <c r="L19" s="36"/>
      <c r="M19" s="36"/>
      <c r="N19" s="36"/>
      <c r="O19" s="36"/>
      <c r="P19" s="36"/>
    </row>
    <row r="20" spans="2:23" ht="15" customHeight="1" x14ac:dyDescent="0.25">
      <c r="B20" s="121"/>
      <c r="C20" s="121"/>
      <c r="D20" s="121"/>
      <c r="G20" s="35" t="s">
        <v>33</v>
      </c>
      <c r="H20" s="116">
        <v>43737</v>
      </c>
      <c r="I20" s="105"/>
      <c r="J20" s="105"/>
      <c r="K20" s="105"/>
      <c r="L20" s="105"/>
      <c r="M20" s="105"/>
      <c r="N20" s="105"/>
      <c r="O20" s="105"/>
      <c r="P20" s="105"/>
    </row>
    <row r="21" spans="2:23" ht="15" customHeight="1" x14ac:dyDescent="0.25">
      <c r="B21" s="121"/>
      <c r="C21" s="121"/>
      <c r="D21" s="121"/>
      <c r="G21" s="35" t="s">
        <v>34</v>
      </c>
      <c r="H21" s="117">
        <v>138</v>
      </c>
      <c r="I21" s="118"/>
      <c r="J21" s="118"/>
      <c r="K21" s="118"/>
      <c r="L21" s="118"/>
      <c r="M21" s="118"/>
      <c r="N21" s="118"/>
      <c r="O21" s="118"/>
      <c r="P21" s="118"/>
      <c r="T21" s="22"/>
    </row>
    <row r="22" spans="2:23" ht="15" customHeight="1" x14ac:dyDescent="0.25">
      <c r="B22" s="121"/>
      <c r="C22" s="121"/>
      <c r="D22" s="121"/>
      <c r="G22" s="36"/>
      <c r="H22" s="36"/>
      <c r="I22" s="36"/>
      <c r="J22" s="36"/>
      <c r="K22" s="36"/>
      <c r="L22" s="36"/>
      <c r="M22" s="36"/>
      <c r="N22" s="36"/>
      <c r="O22" s="36"/>
      <c r="P22" s="36"/>
    </row>
    <row r="23" spans="2:23" ht="15" customHeight="1" x14ac:dyDescent="0.25">
      <c r="B23" s="121"/>
      <c r="C23" s="121"/>
      <c r="D23" s="121"/>
      <c r="G23" s="35" t="s">
        <v>35</v>
      </c>
      <c r="H23" s="116">
        <v>43765</v>
      </c>
      <c r="I23" s="105"/>
      <c r="J23" s="105"/>
      <c r="K23" s="105"/>
      <c r="L23" s="105"/>
      <c r="M23" s="105"/>
      <c r="N23" s="105"/>
      <c r="O23" s="105"/>
      <c r="P23" s="105"/>
    </row>
    <row r="24" spans="2:23" ht="15" customHeight="1" x14ac:dyDescent="0.25">
      <c r="B24" s="121"/>
      <c r="C24" s="121"/>
      <c r="D24" s="121"/>
      <c r="G24" s="35" t="s">
        <v>4</v>
      </c>
      <c r="H24" s="119"/>
      <c r="I24" s="119"/>
      <c r="J24" s="119"/>
      <c r="K24" s="119"/>
      <c r="L24" s="119"/>
      <c r="M24" s="119"/>
      <c r="N24" s="119"/>
      <c r="O24" s="119"/>
      <c r="P24" s="119"/>
    </row>
    <row r="25" spans="2:23" ht="15" customHeight="1" x14ac:dyDescent="0.25">
      <c r="B25" s="121"/>
      <c r="C25" s="121"/>
      <c r="D25" s="121"/>
      <c r="G25" s="104" t="s">
        <v>11</v>
      </c>
      <c r="H25" s="103" t="s">
        <v>184</v>
      </c>
      <c r="I25" s="103"/>
      <c r="J25" s="103"/>
      <c r="K25" s="103"/>
      <c r="L25" s="103"/>
      <c r="M25" s="103"/>
      <c r="N25" s="103"/>
      <c r="O25" s="103"/>
      <c r="P25" s="103"/>
      <c r="R25" s="67" t="s">
        <v>31</v>
      </c>
    </row>
    <row r="26" spans="2:23" ht="15" customHeight="1" x14ac:dyDescent="0.25">
      <c r="B26" s="121"/>
      <c r="C26" s="121"/>
      <c r="D26" s="121"/>
      <c r="G26" s="104"/>
      <c r="H26" s="103"/>
      <c r="I26" s="103"/>
      <c r="J26" s="103"/>
      <c r="K26" s="103"/>
      <c r="L26" s="103"/>
      <c r="M26" s="103"/>
      <c r="N26" s="103"/>
      <c r="O26" s="103"/>
      <c r="P26" s="103"/>
      <c r="R26" s="107" t="s">
        <v>199</v>
      </c>
      <c r="S26" s="108"/>
      <c r="T26" s="108"/>
      <c r="U26" s="109"/>
      <c r="W26" s="21"/>
    </row>
    <row r="27" spans="2:23" ht="15" customHeight="1" x14ac:dyDescent="0.25">
      <c r="B27" s="121"/>
      <c r="C27" s="121"/>
      <c r="D27" s="121"/>
      <c r="G27" s="104"/>
      <c r="H27" s="103"/>
      <c r="I27" s="103"/>
      <c r="J27" s="103"/>
      <c r="K27" s="103"/>
      <c r="L27" s="103"/>
      <c r="M27" s="103"/>
      <c r="N27" s="103"/>
      <c r="O27" s="103"/>
      <c r="P27" s="103"/>
      <c r="R27" s="110"/>
      <c r="S27" s="111"/>
      <c r="T27" s="111"/>
      <c r="U27" s="112"/>
      <c r="W27" s="21"/>
    </row>
    <row r="28" spans="2:23" ht="15" customHeight="1" x14ac:dyDescent="0.25">
      <c r="B28" s="121"/>
      <c r="C28" s="121"/>
      <c r="D28" s="121"/>
      <c r="G28" s="104"/>
      <c r="H28" s="103"/>
      <c r="I28" s="103"/>
      <c r="J28" s="103"/>
      <c r="K28" s="103"/>
      <c r="L28" s="103"/>
      <c r="M28" s="103"/>
      <c r="N28" s="103"/>
      <c r="O28" s="103"/>
      <c r="P28" s="103"/>
      <c r="R28" s="110"/>
      <c r="S28" s="111"/>
      <c r="T28" s="111"/>
      <c r="U28" s="112"/>
      <c r="W28" s="21"/>
    </row>
    <row r="29" spans="2:23" ht="15" customHeight="1" x14ac:dyDescent="0.25">
      <c r="B29" s="121"/>
      <c r="C29" s="121"/>
      <c r="D29" s="121"/>
      <c r="G29" s="104"/>
      <c r="H29" s="103"/>
      <c r="I29" s="103"/>
      <c r="J29" s="103"/>
      <c r="K29" s="103"/>
      <c r="L29" s="103"/>
      <c r="M29" s="103"/>
      <c r="N29" s="103"/>
      <c r="O29" s="103"/>
      <c r="P29" s="103"/>
      <c r="R29" s="110"/>
      <c r="S29" s="111"/>
      <c r="T29" s="111"/>
      <c r="U29" s="112"/>
      <c r="W29" s="21"/>
    </row>
    <row r="30" spans="2:23" ht="15" customHeight="1" x14ac:dyDescent="0.25">
      <c r="B30" s="121"/>
      <c r="C30" s="121"/>
      <c r="D30" s="121"/>
      <c r="G30" s="104"/>
      <c r="H30" s="103"/>
      <c r="I30" s="103"/>
      <c r="J30" s="103"/>
      <c r="K30" s="103"/>
      <c r="L30" s="103"/>
      <c r="M30" s="103"/>
      <c r="N30" s="103"/>
      <c r="O30" s="103"/>
      <c r="P30" s="103"/>
      <c r="R30" s="110"/>
      <c r="S30" s="111"/>
      <c r="T30" s="111"/>
      <c r="U30" s="112"/>
      <c r="W30" s="21"/>
    </row>
    <row r="31" spans="2:23" ht="15" customHeight="1" x14ac:dyDescent="0.25">
      <c r="B31" s="121"/>
      <c r="C31" s="121"/>
      <c r="D31" s="121"/>
      <c r="G31" s="104"/>
      <c r="H31" s="103"/>
      <c r="I31" s="103"/>
      <c r="J31" s="103"/>
      <c r="K31" s="103"/>
      <c r="L31" s="103"/>
      <c r="M31" s="103"/>
      <c r="N31" s="103"/>
      <c r="O31" s="103"/>
      <c r="P31" s="103"/>
      <c r="R31" s="110"/>
      <c r="S31" s="111"/>
      <c r="T31" s="111"/>
      <c r="U31" s="112"/>
      <c r="W31" s="21"/>
    </row>
    <row r="32" spans="2:23" ht="15" customHeight="1" x14ac:dyDescent="0.25">
      <c r="B32" s="121"/>
      <c r="C32" s="121"/>
      <c r="D32" s="121"/>
      <c r="G32" s="104"/>
      <c r="H32" s="103"/>
      <c r="I32" s="103"/>
      <c r="J32" s="103"/>
      <c r="K32" s="103"/>
      <c r="L32" s="103"/>
      <c r="M32" s="103"/>
      <c r="N32" s="103"/>
      <c r="O32" s="103"/>
      <c r="P32" s="103"/>
      <c r="R32" s="110"/>
      <c r="S32" s="111"/>
      <c r="T32" s="111"/>
      <c r="U32" s="112"/>
      <c r="W32" s="21"/>
    </row>
    <row r="33" spans="2:23" ht="15" customHeight="1" x14ac:dyDescent="0.25">
      <c r="B33" s="121"/>
      <c r="C33" s="121"/>
      <c r="D33" s="121"/>
      <c r="G33" s="104"/>
      <c r="H33" s="103"/>
      <c r="I33" s="103"/>
      <c r="J33" s="103"/>
      <c r="K33" s="103"/>
      <c r="L33" s="103"/>
      <c r="M33" s="103"/>
      <c r="N33" s="103"/>
      <c r="O33" s="103"/>
      <c r="P33" s="103"/>
      <c r="R33" s="113"/>
      <c r="S33" s="114"/>
      <c r="T33" s="114"/>
      <c r="U33" s="115"/>
      <c r="W33" s="21"/>
    </row>
    <row r="34" spans="2:23" ht="15" customHeight="1" x14ac:dyDescent="0.25"/>
    <row r="35" spans="2:23" ht="15" hidden="1" customHeight="1" x14ac:dyDescent="0.25"/>
  </sheetData>
  <sheetProtection algorithmName="SHA-512" hashValue="fNB3mkOkUFtfHJtdP5qnrsfdW86DxWg3jgXhFAYIBXqbNRyv9+pXhBEPic/qNYZu996rIJp3EALovPegwjt/9A==" saltValue="GXHso96DUQEJg1GkzujxRQ==" spinCount="100000" sheet="1" objects="1" scenarios="1" insertHyperlinks="0" selectLockedCells="1"/>
  <mergeCells count="20">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s>
  <hyperlinks>
    <hyperlink ref="H11:P11" r:id="rId1" display="https://dhg1h5j42swfq.cloudfront.net/2019/09/06073945/Edital-PM-BA-Oficial.pdf" xr:uid="{99CAF178-B385-45E1-9CB0-4FEF0F12113E}"/>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51</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52</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x14ac:dyDescent="0.25">
      <c r="E13" s="47">
        <v>3</v>
      </c>
      <c r="F13" s="59" t="s">
        <v>53</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54</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112</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83</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t="s">
        <v>85</v>
      </c>
      <c r="G17" s="48"/>
      <c r="H17" s="49">
        <f>'D7'!$H$74</f>
        <v>0</v>
      </c>
      <c r="I17" s="49">
        <f>'D7'!$I$74</f>
        <v>0</v>
      </c>
      <c r="J17" s="49">
        <f>'D7'!$J$74</f>
        <v>0</v>
      </c>
      <c r="K17" s="43"/>
      <c r="L17" s="49">
        <f>'D7'!$L$74</f>
        <v>0</v>
      </c>
      <c r="M17" s="49">
        <f>'D7'!$M$74</f>
        <v>0</v>
      </c>
      <c r="N17" s="49">
        <f>'D7'!$N$74</f>
        <v>0</v>
      </c>
      <c r="O17" s="49">
        <f>'D7'!$O$74</f>
        <v>0</v>
      </c>
      <c r="P17" s="43"/>
      <c r="Q17" s="50" t="str">
        <f>'D7'!$Q$74</f>
        <v/>
      </c>
      <c r="R17" s="50" t="str">
        <f>'D7'!$R$74</f>
        <v/>
      </c>
      <c r="S17" s="49" t="str">
        <f t="shared" si="0"/>
        <v/>
      </c>
      <c r="T17" s="43"/>
      <c r="U17" s="50" t="str">
        <f>'D7'!$U$74</f>
        <v/>
      </c>
      <c r="V17" s="50" t="str">
        <f>'D7'!$V$74</f>
        <v/>
      </c>
      <c r="W17" s="49" t="str">
        <f t="shared" si="1"/>
        <v/>
      </c>
      <c r="Y17" s="129"/>
      <c r="Z17" s="129"/>
    </row>
    <row r="18" spans="5:26" x14ac:dyDescent="0.25">
      <c r="E18" s="51">
        <v>8</v>
      </c>
      <c r="F18" s="60" t="s">
        <v>84</v>
      </c>
      <c r="G18" s="48"/>
      <c r="H18" s="52">
        <f>'D8'!$H$74</f>
        <v>0</v>
      </c>
      <c r="I18" s="52">
        <f>'D8'!$I$74</f>
        <v>0</v>
      </c>
      <c r="J18" s="52">
        <f>'D8'!$J$74</f>
        <v>0</v>
      </c>
      <c r="K18" s="43"/>
      <c r="L18" s="52">
        <f>'D8'!$L$74</f>
        <v>0</v>
      </c>
      <c r="M18" s="52">
        <f>'D8'!$M$74</f>
        <v>0</v>
      </c>
      <c r="N18" s="52">
        <f>'D8'!$N$74</f>
        <v>0</v>
      </c>
      <c r="O18" s="52">
        <f>'D8'!$O$74</f>
        <v>0</v>
      </c>
      <c r="P18" s="43"/>
      <c r="Q18" s="53" t="str">
        <f>'D8'!$Q$74</f>
        <v/>
      </c>
      <c r="R18" s="53" t="str">
        <f>'D8'!$R$74</f>
        <v/>
      </c>
      <c r="S18" s="52" t="str">
        <f t="shared" si="0"/>
        <v/>
      </c>
      <c r="T18" s="43"/>
      <c r="U18" s="53" t="str">
        <f>'D8'!$U$74</f>
        <v/>
      </c>
      <c r="V18" s="53" t="str">
        <f>'D8'!$V$74</f>
        <v/>
      </c>
      <c r="W18" s="52" t="str">
        <f t="shared" si="1"/>
        <v/>
      </c>
      <c r="Y18" s="129"/>
      <c r="Z18" s="129"/>
    </row>
    <row r="19" spans="5:26" x14ac:dyDescent="0.25">
      <c r="E19" s="47">
        <v>9</v>
      </c>
      <c r="F19" s="59" t="s">
        <v>86</v>
      </c>
      <c r="G19" s="48"/>
      <c r="H19" s="49">
        <f>'D9'!$H$74</f>
        <v>0</v>
      </c>
      <c r="I19" s="49">
        <f>'D9'!$I$74</f>
        <v>0</v>
      </c>
      <c r="J19" s="49">
        <f>'D9'!$J$74</f>
        <v>0</v>
      </c>
      <c r="K19" s="43"/>
      <c r="L19" s="49">
        <f>'D9'!$L$74</f>
        <v>0</v>
      </c>
      <c r="M19" s="49">
        <f>'D9'!$M$74</f>
        <v>0</v>
      </c>
      <c r="N19" s="49">
        <f>'D9'!$N$74</f>
        <v>0</v>
      </c>
      <c r="O19" s="49">
        <f>'D9'!$O$74</f>
        <v>0</v>
      </c>
      <c r="P19" s="43"/>
      <c r="Q19" s="50" t="str">
        <f>'D9'!$Q$74</f>
        <v/>
      </c>
      <c r="R19" s="50" t="str">
        <f>'D9'!$R$74</f>
        <v/>
      </c>
      <c r="S19" s="49" t="str">
        <f t="shared" si="0"/>
        <v/>
      </c>
      <c r="T19" s="43"/>
      <c r="U19" s="50" t="str">
        <f>'D9'!$U$74</f>
        <v/>
      </c>
      <c r="V19" s="50" t="str">
        <f>'D9'!$V$74</f>
        <v/>
      </c>
      <c r="W19" s="49" t="str">
        <f t="shared" si="1"/>
        <v/>
      </c>
      <c r="Y19" s="129"/>
      <c r="Z19" s="129"/>
    </row>
    <row r="20" spans="5:26" x14ac:dyDescent="0.25">
      <c r="E20" s="51">
        <v>10</v>
      </c>
      <c r="F20" s="60" t="s">
        <v>87</v>
      </c>
      <c r="G20" s="48"/>
      <c r="H20" s="52">
        <f>'D10'!$H$74</f>
        <v>0</v>
      </c>
      <c r="I20" s="52">
        <f>'D10'!$I$74</f>
        <v>0</v>
      </c>
      <c r="J20" s="52">
        <f>'D10'!$J$74</f>
        <v>0</v>
      </c>
      <c r="K20" s="43"/>
      <c r="L20" s="52">
        <f>'D10'!$L$74</f>
        <v>0</v>
      </c>
      <c r="M20" s="52">
        <f>'D10'!$M$74</f>
        <v>0</v>
      </c>
      <c r="N20" s="52">
        <f>'D10'!$N$74</f>
        <v>0</v>
      </c>
      <c r="O20" s="52">
        <f>'D10'!$O$74</f>
        <v>0</v>
      </c>
      <c r="P20" s="43"/>
      <c r="Q20" s="53" t="str">
        <f>'D10'!$Q$74</f>
        <v/>
      </c>
      <c r="R20" s="53" t="str">
        <f>'D10'!$R$74</f>
        <v/>
      </c>
      <c r="S20" s="52" t="str">
        <f t="shared" si="0"/>
        <v/>
      </c>
      <c r="T20" s="43"/>
      <c r="U20" s="53" t="str">
        <f>'D10'!$U$74</f>
        <v/>
      </c>
      <c r="V20" s="53" t="str">
        <f>'D10'!$V$74</f>
        <v/>
      </c>
      <c r="W20" s="52" t="str">
        <f t="shared" si="1"/>
        <v/>
      </c>
      <c r="Y20" s="129"/>
      <c r="Z20" s="129"/>
    </row>
    <row r="21" spans="5:26" x14ac:dyDescent="0.25">
      <c r="E21" s="47">
        <v>11</v>
      </c>
      <c r="F21" s="59" t="s">
        <v>88</v>
      </c>
      <c r="G21" s="48"/>
      <c r="H21" s="49">
        <f>'D11'!$H$74</f>
        <v>0</v>
      </c>
      <c r="I21" s="49">
        <f>'D11'!$I$74</f>
        <v>0</v>
      </c>
      <c r="J21" s="49">
        <f>'D11'!$J$74</f>
        <v>0</v>
      </c>
      <c r="K21" s="43"/>
      <c r="L21" s="49">
        <f>'D11'!$L$74</f>
        <v>0</v>
      </c>
      <c r="M21" s="49">
        <f>'D11'!$M$74</f>
        <v>0</v>
      </c>
      <c r="N21" s="49">
        <f>'D11'!$N$74</f>
        <v>0</v>
      </c>
      <c r="O21" s="49">
        <f>'D11'!$O$74</f>
        <v>0</v>
      </c>
      <c r="P21" s="43"/>
      <c r="Q21" s="50" t="str">
        <f>'D11'!$Q$74</f>
        <v/>
      </c>
      <c r="R21" s="50" t="str">
        <f>'D11'!$R$74</f>
        <v/>
      </c>
      <c r="S21" s="49" t="str">
        <f t="shared" si="0"/>
        <v/>
      </c>
      <c r="T21" s="43"/>
      <c r="U21" s="50" t="str">
        <f>'D11'!$U$74</f>
        <v/>
      </c>
      <c r="V21" s="50" t="str">
        <f>'D11'!$V$74</f>
        <v/>
      </c>
      <c r="W21" s="49" t="str">
        <f t="shared" si="1"/>
        <v/>
      </c>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CP4CtW4U0Re5AFewPTLvfbczhlZMB8sG7qZ35NfZ16869dgSim9wjGh7GcL+oQ5Mpkh0UB78P8zvq5wO8mxZCQ==" saltValue="BnBV4HAOMfnXRJxttkDbJ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105" priority="13" operator="equal">
      <formula>"A"</formula>
    </cfRule>
    <cfRule type="cellIs" dxfId="104" priority="14" operator="equal">
      <formula>"U"</formula>
    </cfRule>
    <cfRule type="cellIs" dxfId="103" priority="15" operator="equal">
      <formula>"OK"</formula>
    </cfRule>
  </conditionalFormatting>
  <conditionalFormatting sqref="L10:O10 H13:I13 H17:I17 H21:I21 H25:I25">
    <cfRule type="cellIs" dxfId="102" priority="22" operator="equal">
      <formula>"A"</formula>
    </cfRule>
    <cfRule type="cellIs" dxfId="101" priority="23" operator="equal">
      <formula>"U"</formula>
    </cfRule>
    <cfRule type="cellIs" dxfId="100" priority="24" operator="equal">
      <formula>"OK"</formula>
    </cfRule>
  </conditionalFormatting>
  <conditionalFormatting sqref="L9:O9">
    <cfRule type="cellIs" dxfId="99" priority="25" operator="equal">
      <formula>"A"</formula>
    </cfRule>
    <cfRule type="cellIs" dxfId="98" priority="26" operator="equal">
      <formula>"U"</formula>
    </cfRule>
    <cfRule type="cellIs" dxfId="97" priority="27" operator="equal">
      <formula>"OK"</formula>
    </cfRule>
  </conditionalFormatting>
  <conditionalFormatting sqref="J13 J17 J21 J25">
    <cfRule type="cellIs" dxfId="96" priority="19" operator="equal">
      <formula>"A"</formula>
    </cfRule>
    <cfRule type="cellIs" dxfId="95" priority="20" operator="equal">
      <formula>"U"</formula>
    </cfRule>
    <cfRule type="cellIs" dxfId="94" priority="21" operator="equal">
      <formula>"OK"</formula>
    </cfRule>
  </conditionalFormatting>
  <conditionalFormatting sqref="L11:O11 L13:N13 L17:N17 L21:N21 L25:N25 L15:O15 L19:O19 L23:O23">
    <cfRule type="cellIs" dxfId="93" priority="16" operator="equal">
      <formula>"A"</formula>
    </cfRule>
    <cfRule type="cellIs" dxfId="92" priority="17" operator="equal">
      <formula>"U"</formula>
    </cfRule>
    <cfRule type="cellIs" dxfId="91" priority="18" operator="equal">
      <formula>"OK"</formula>
    </cfRule>
  </conditionalFormatting>
  <conditionalFormatting sqref="O27 O29 O31 O33 O35 O37 O39">
    <cfRule type="cellIs" dxfId="90" priority="1" operator="equal">
      <formula>"A"</formula>
    </cfRule>
    <cfRule type="cellIs" dxfId="89" priority="2" operator="equal">
      <formula>"U"</formula>
    </cfRule>
    <cfRule type="cellIs" dxfId="88" priority="3" operator="equal">
      <formula>"OK"</formula>
    </cfRule>
  </conditionalFormatting>
  <conditionalFormatting sqref="H27:I27 H29:I29 H31:I31 H33:I33 H35:I35 H37:I37 H39:I39">
    <cfRule type="cellIs" dxfId="87" priority="10" operator="equal">
      <formula>"A"</formula>
    </cfRule>
    <cfRule type="cellIs" dxfId="86" priority="11" operator="equal">
      <formula>"U"</formula>
    </cfRule>
    <cfRule type="cellIs" dxfId="85" priority="12" operator="equal">
      <formula>"OK"</formula>
    </cfRule>
  </conditionalFormatting>
  <conditionalFormatting sqref="J27 J29 J31 J33 J35 J37 J39">
    <cfRule type="cellIs" dxfId="84" priority="7" operator="equal">
      <formula>"A"</formula>
    </cfRule>
    <cfRule type="cellIs" dxfId="83" priority="8" operator="equal">
      <formula>"U"</formula>
    </cfRule>
    <cfRule type="cellIs" dxfId="82" priority="9" operator="equal">
      <formula>"OK"</formula>
    </cfRule>
  </conditionalFormatting>
  <conditionalFormatting sqref="L27:N27 L29:N29 L31:N31 L33:N33 L35:N35 L37:N37 L39:N39">
    <cfRule type="cellIs" dxfId="81" priority="4" operator="equal">
      <formula>"A"</formula>
    </cfRule>
    <cfRule type="cellIs" dxfId="80" priority="5" operator="equal">
      <formula>"U"</formula>
    </cfRule>
    <cfRule type="cellIs" dxfId="79" priority="6" operator="equal">
      <formula>"OK"</formula>
    </cfRule>
  </conditionalFormatting>
  <hyperlinks>
    <hyperlink ref="F18" location="'D8'!A1" display="Atualidades" xr:uid="{00000000-0004-0000-0300-000000000000}"/>
    <hyperlink ref="F19" location="'D9'!A1" display="Direito Administrativo" xr:uid="{00000000-0004-0000-0300-000001000000}"/>
    <hyperlink ref="F20" location="'D10'!A1" display="Direito Civil" xr:uid="{00000000-0004-0000-0300-000002000000}"/>
    <hyperlink ref="F21" location="'D11'!A1" display="Direito Administrativo" xr:uid="{00000000-0004-0000-0300-000003000000}"/>
    <hyperlink ref="F17" location="'D7'!A1" display="Direito das Pessoas com Deficiência" xr:uid="{00000000-0004-0000-0300-000017000000}"/>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LÍNGUA INGLESA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MATEMÁTICA/RLM</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INFORMÁTICA</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CIÊNCIAS HUMANAS</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DIREITO CONSTITUCIONAL</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t="str">
        <f>Disciplinas!F17</f>
        <v>DIREITO HUMANO</v>
      </c>
      <c r="E15" s="131"/>
      <c r="F15" s="131"/>
      <c r="G15" s="82">
        <f>IF(ISNUMBER(AVERAGE(Disciplinas!H17:J17)),AVERAGE(Disciplinas!H17:J17),0)</f>
        <v>0</v>
      </c>
      <c r="H15" s="82">
        <f>IF(ISNUMBER(AVERAGE(Disciplinas!L17:O17)),AVERAGE(Disciplinas!L17:O17),0)</f>
        <v>0</v>
      </c>
      <c r="I15" s="82" t="str">
        <f>Disciplinas!S17</f>
        <v/>
      </c>
      <c r="J15" s="83" t="str">
        <f>Disciplinas!W17</f>
        <v/>
      </c>
      <c r="K15" s="37"/>
      <c r="L15" s="72"/>
      <c r="M15" s="68"/>
      <c r="N15" s="68"/>
      <c r="O15" s="68"/>
      <c r="P15" s="68"/>
      <c r="Q15" s="68"/>
      <c r="R15" s="68"/>
      <c r="S15" s="73"/>
      <c r="T15" s="37"/>
      <c r="U15" s="37"/>
      <c r="V15" s="38"/>
    </row>
    <row r="16" spans="1:22" ht="15" customHeight="1" x14ac:dyDescent="0.2">
      <c r="A16" s="37"/>
      <c r="B16" s="37"/>
      <c r="C16" s="81">
        <v>8</v>
      </c>
      <c r="D16" s="131" t="str">
        <f>Disciplinas!F18</f>
        <v>DIREITO ADMINISTRATIVO</v>
      </c>
      <c r="E16" s="131"/>
      <c r="F16" s="131"/>
      <c r="G16" s="82">
        <f>IF(ISNUMBER(AVERAGE(Disciplinas!H18:J18)),AVERAGE(Disciplinas!H18:J18),0)</f>
        <v>0</v>
      </c>
      <c r="H16" s="82">
        <f>IF(ISNUMBER(AVERAGE(Disciplinas!L18:O18)),AVERAGE(Disciplinas!L18:O18),0)</f>
        <v>0</v>
      </c>
      <c r="I16" s="82" t="str">
        <f>Disciplinas!S18</f>
        <v/>
      </c>
      <c r="J16" s="83" t="str">
        <f>Disciplinas!W18</f>
        <v/>
      </c>
      <c r="K16" s="37"/>
      <c r="L16" s="72"/>
      <c r="M16" s="68"/>
      <c r="N16" s="68"/>
      <c r="O16" s="68"/>
      <c r="P16" s="68"/>
      <c r="Q16" s="68"/>
      <c r="R16" s="68"/>
      <c r="S16" s="73"/>
      <c r="T16" s="37"/>
      <c r="U16" s="37"/>
      <c r="V16" s="38"/>
    </row>
    <row r="17" spans="1:22" ht="15" customHeight="1" x14ac:dyDescent="0.2">
      <c r="A17" s="37"/>
      <c r="B17" s="37"/>
      <c r="C17" s="81">
        <v>9</v>
      </c>
      <c r="D17" s="131" t="str">
        <f>Disciplinas!F19</f>
        <v>DIREITO PENAL</v>
      </c>
      <c r="E17" s="131"/>
      <c r="F17" s="131"/>
      <c r="G17" s="82">
        <f>IF(ISNUMBER(AVERAGE(Disciplinas!H19:J19)),AVERAGE(Disciplinas!H19:J19),0)</f>
        <v>0</v>
      </c>
      <c r="H17" s="82">
        <f>IF(ISNUMBER(AVERAGE(Disciplinas!L19:O19)),AVERAGE(Disciplinas!L19:O19),0)</f>
        <v>0</v>
      </c>
      <c r="I17" s="82" t="str">
        <f>Disciplinas!S19</f>
        <v/>
      </c>
      <c r="J17" s="83" t="str">
        <f>Disciplinas!W19</f>
        <v/>
      </c>
      <c r="K17" s="37"/>
      <c r="L17" s="72"/>
      <c r="M17" s="68"/>
      <c r="N17" s="68"/>
      <c r="O17" s="68"/>
      <c r="P17" s="68"/>
      <c r="Q17" s="68"/>
      <c r="R17" s="68"/>
      <c r="S17" s="73"/>
      <c r="T17" s="37"/>
      <c r="U17" s="37"/>
      <c r="V17" s="38"/>
    </row>
    <row r="18" spans="1:22" ht="15" customHeight="1" x14ac:dyDescent="0.2">
      <c r="A18" s="37"/>
      <c r="B18" s="37"/>
      <c r="C18" s="81">
        <v>10</v>
      </c>
      <c r="D18" s="131" t="str">
        <f>Disciplinas!F20</f>
        <v>PROCESSO PENAL</v>
      </c>
      <c r="E18" s="131"/>
      <c r="F18" s="131"/>
      <c r="G18" s="82">
        <f>IF(ISNUMBER(AVERAGE(Disciplinas!H20:J20)),AVERAGE(Disciplinas!H20:J20),0)</f>
        <v>0</v>
      </c>
      <c r="H18" s="82">
        <f>IF(ISNUMBER(AVERAGE(Disciplinas!L20:O20)),AVERAGE(Disciplinas!L20:O20),0)</f>
        <v>0</v>
      </c>
      <c r="I18" s="82" t="str">
        <f>Disciplinas!S20</f>
        <v/>
      </c>
      <c r="J18" s="83" t="str">
        <f>Disciplinas!W20</f>
        <v/>
      </c>
      <c r="K18" s="37"/>
      <c r="L18" s="72"/>
      <c r="M18" s="68"/>
      <c r="N18" s="68"/>
      <c r="O18" s="68"/>
      <c r="P18" s="68"/>
      <c r="Q18" s="68"/>
      <c r="R18" s="68"/>
      <c r="S18" s="73"/>
      <c r="T18" s="37"/>
      <c r="U18" s="37"/>
      <c r="V18" s="38"/>
    </row>
    <row r="19" spans="1:22" ht="15" customHeight="1" x14ac:dyDescent="0.2">
      <c r="A19" s="37"/>
      <c r="B19" s="37"/>
      <c r="C19" s="81">
        <v>11</v>
      </c>
      <c r="D19" s="131" t="str">
        <f>Disciplinas!F21</f>
        <v>DIREITO PENAL MILITAR</v>
      </c>
      <c r="E19" s="131"/>
      <c r="F19" s="131"/>
      <c r="G19" s="82">
        <f>IF(ISNUMBER(AVERAGE(Disciplinas!H21:J21)),AVERAGE(Disciplinas!H21:J21),0)</f>
        <v>0</v>
      </c>
      <c r="H19" s="82">
        <f>IF(ISNUMBER(AVERAGE(Disciplinas!L21:O21)),AVERAGE(Disciplinas!L21:O21),0)</f>
        <v>0</v>
      </c>
      <c r="I19" s="82" t="str">
        <f>Disciplinas!S21</f>
        <v/>
      </c>
      <c r="J19" s="83" t="str">
        <f>Disciplinas!W21</f>
        <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G/mZSXa056n7BgbfahcvjQhnJ6hiJ8PRUm99/1TOCQF+mwP8nyyzXz0WSG71VjfnkVJk/mHBq2dRDf5lbT0WMA==" saltValue="dCW/uBVjXNFGk3mB87iElw=="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51</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67.5" x14ac:dyDescent="0.25">
      <c r="A14" s="25"/>
      <c r="B14" s="25"/>
      <c r="C14" s="25"/>
      <c r="D14" s="25"/>
      <c r="E14" s="26">
        <v>1</v>
      </c>
      <c r="F14" s="23" t="s">
        <v>55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56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57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58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59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60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61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62</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63</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64</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33.75" x14ac:dyDescent="0.25">
      <c r="A24" s="25"/>
      <c r="B24" s="25"/>
      <c r="C24" s="25"/>
      <c r="D24" s="25"/>
      <c r="E24" s="26">
        <v>11</v>
      </c>
      <c r="F24" s="23" t="s">
        <v>65</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22.5" x14ac:dyDescent="0.25">
      <c r="A25" s="25"/>
      <c r="B25" s="25"/>
      <c r="C25" s="25"/>
      <c r="D25" s="25"/>
      <c r="E25" s="30">
        <v>12</v>
      </c>
      <c r="F25" s="24" t="s">
        <v>66</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t="s">
        <v>67</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4SgoF03i78KgrQ0YEXzNFlsztMAf4jYkXnResNrpDPCPnudL7T69ea4V3mBZ2g8PuNHFRfWUkEBJryc8UquVqw==" saltValue="VuewMK2OOVEztT1ln83gH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78" priority="8" operator="equal">
      <formula>$Z$15</formula>
    </cfRule>
    <cfRule type="cellIs" dxfId="77" priority="9" operator="equal">
      <formula>$Z$14</formula>
    </cfRule>
  </conditionalFormatting>
  <conditionalFormatting sqref="H52:J73 L52:O73">
    <cfRule type="cellIs" dxfId="76" priority="6" operator="equal">
      <formula>$Z$15</formula>
    </cfRule>
    <cfRule type="cellIs" dxfId="75" priority="7" operator="equal">
      <formula>$Z$14</formula>
    </cfRule>
  </conditionalFormatting>
  <conditionalFormatting sqref="J14:J23">
    <cfRule type="cellIs" dxfId="74" priority="4" operator="equal">
      <formula>$Z$15</formula>
    </cfRule>
    <cfRule type="cellIs" dxfId="73" priority="5" operator="equal">
      <formula>$Z$14</formula>
    </cfRule>
  </conditionalFormatting>
  <conditionalFormatting sqref="I13">
    <cfRule type="cellIs" dxfId="72" priority="1" operator="equal">
      <formula>"A"</formula>
    </cfRule>
    <cfRule type="cellIs" dxfId="71" priority="2" operator="equal">
      <formula>"U"</formula>
    </cfRule>
    <cfRule type="cellIs" dxfId="70"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68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70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71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72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73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75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33.75" x14ac:dyDescent="0.25">
      <c r="A22" s="25"/>
      <c r="B22" s="25"/>
      <c r="C22" s="25"/>
      <c r="D22" s="25"/>
      <c r="E22" s="26">
        <v>9</v>
      </c>
      <c r="F22" s="23" t="s">
        <v>76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56.25" x14ac:dyDescent="0.25">
      <c r="A23" s="25"/>
      <c r="B23" s="25"/>
      <c r="C23" s="25"/>
      <c r="D23" s="25"/>
      <c r="E23" s="30">
        <v>10</v>
      </c>
      <c r="F23" s="24" t="s">
        <v>77</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78</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33.75" x14ac:dyDescent="0.25">
      <c r="A25" s="25"/>
      <c r="B25" s="25"/>
      <c r="C25" s="25"/>
      <c r="D25" s="25"/>
      <c r="E25" s="30">
        <v>12</v>
      </c>
      <c r="F25" s="24" t="s">
        <v>79</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t="s">
        <v>80</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22.5" x14ac:dyDescent="0.25">
      <c r="A27" s="25"/>
      <c r="B27" s="25"/>
      <c r="C27" s="25"/>
      <c r="D27" s="25"/>
      <c r="E27" s="30">
        <v>14</v>
      </c>
      <c r="F27" s="24" t="s">
        <v>81</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33.75" x14ac:dyDescent="0.25">
      <c r="A28" s="25"/>
      <c r="B28" s="25"/>
      <c r="C28" s="25"/>
      <c r="D28" s="25"/>
      <c r="E28" s="26">
        <v>15</v>
      </c>
      <c r="F28" s="23" t="s">
        <v>82</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S6qMRiaX/haBxMICvJImZxFAiOcRr28v5d+z24DFJhLomf1YYl2XojkRXlEn8QAjp93Ir7UrxVUQa1+hMYVGEg==" saltValue="TDjGszN7eoQCrrXgVBY1B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9" priority="9" operator="equal">
      <formula>$Z$15</formula>
    </cfRule>
    <cfRule type="cellIs" dxfId="68" priority="10" operator="equal">
      <formula>$Z$14</formula>
    </cfRule>
  </conditionalFormatting>
  <conditionalFormatting sqref="H52:J73 L52:O73">
    <cfRule type="cellIs" dxfId="67" priority="7" operator="equal">
      <formula>$Z$15</formula>
    </cfRule>
    <cfRule type="cellIs" dxfId="66" priority="8" operator="equal">
      <formula>$Z$14</formula>
    </cfRule>
  </conditionalFormatting>
  <conditionalFormatting sqref="I13">
    <cfRule type="cellIs" dxfId="65" priority="1" operator="equal">
      <formula>"A"</formula>
    </cfRule>
    <cfRule type="cellIs" dxfId="64" priority="2" operator="equal">
      <formula>"U"</formula>
    </cfRule>
    <cfRule type="cellIs" dxfId="63"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53</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89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90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91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92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93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94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01.25" x14ac:dyDescent="0.25">
      <c r="A20" s="25"/>
      <c r="B20" s="25"/>
      <c r="C20" s="25"/>
      <c r="D20" s="25"/>
      <c r="E20" s="26">
        <v>7</v>
      </c>
      <c r="F20" s="23" t="s">
        <v>95</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96</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56.25" x14ac:dyDescent="0.25">
      <c r="A22" s="25"/>
      <c r="B22" s="25"/>
      <c r="C22" s="25"/>
      <c r="D22" s="25"/>
      <c r="E22" s="26">
        <v>9</v>
      </c>
      <c r="F22" s="23" t="s">
        <v>97</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56.25" x14ac:dyDescent="0.25">
      <c r="A23" s="25"/>
      <c r="B23" s="25"/>
      <c r="C23" s="25"/>
      <c r="D23" s="25"/>
      <c r="E23" s="30">
        <v>10</v>
      </c>
      <c r="F23" s="24" t="s">
        <v>98</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45" x14ac:dyDescent="0.25">
      <c r="A24" s="25"/>
      <c r="B24" s="25"/>
      <c r="C24" s="25"/>
      <c r="D24" s="25"/>
      <c r="E24" s="26">
        <v>11</v>
      </c>
      <c r="F24" s="23" t="s">
        <v>99</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33.75" x14ac:dyDescent="0.25">
      <c r="A25" s="25"/>
      <c r="B25" s="25"/>
      <c r="C25" s="25"/>
      <c r="D25" s="25"/>
      <c r="E25" s="30">
        <v>12</v>
      </c>
      <c r="F25" s="24" t="s">
        <v>100</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H65h21ypwup1Wxj0pUmxuugRy/TKMNjkGwa00T6qGyn/4whBHJ3x/BrRtLpgEmZWrYWjsPd2iSea3ZJe0/HUtQ==" saltValue="MLiQ3+X6asBHF2qt4uHbH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2" priority="12" operator="equal">
      <formula>$Z$15</formula>
    </cfRule>
    <cfRule type="cellIs" dxfId="61" priority="13" operator="equal">
      <formula>$Z$14</formula>
    </cfRule>
  </conditionalFormatting>
  <conditionalFormatting sqref="H52:J73 L52:O73">
    <cfRule type="cellIs" dxfId="60" priority="10" operator="equal">
      <formula>$Z$15</formula>
    </cfRule>
    <cfRule type="cellIs" dxfId="59" priority="11" operator="equal">
      <formula>$Z$14</formula>
    </cfRule>
  </conditionalFormatting>
  <conditionalFormatting sqref="I13">
    <cfRule type="cellIs" dxfId="58" priority="1" operator="equal">
      <formula>"A"</formula>
    </cfRule>
    <cfRule type="cellIs" dxfId="57" priority="2" operator="equal">
      <formula>"U"</formula>
    </cfRule>
    <cfRule type="cellIs" dxfId="56"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78.75" x14ac:dyDescent="0.25">
      <c r="A14" s="25"/>
      <c r="B14" s="25"/>
      <c r="C14" s="25"/>
      <c r="D14" s="25"/>
      <c r="E14" s="26">
        <v>1</v>
      </c>
      <c r="F14" s="23" t="s">
        <v>101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102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103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104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105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106</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107</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108</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109</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110</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111</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NiCJvwlTw7yb2OkS8ZQVEATKV4yU8N2mP4JBlPEfUL0M+fTeIuvqQmNeM8jvChcAufgBRIRRyb63gswqWHP7VQ==" saltValue="NId6B1mW8ox5jvPfNFqOd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5" priority="9" operator="equal">
      <formula>$Z$15</formula>
    </cfRule>
    <cfRule type="cellIs" dxfId="54" priority="10" operator="equal">
      <formula>$Z$14</formula>
    </cfRule>
  </conditionalFormatting>
  <conditionalFormatting sqref="H52:J73 L52:O73">
    <cfRule type="cellIs" dxfId="53" priority="7" operator="equal">
      <formula>$Z$15</formula>
    </cfRule>
    <cfRule type="cellIs" dxfId="52" priority="8" operator="equal">
      <formula>$Z$14</formula>
    </cfRule>
  </conditionalFormatting>
  <conditionalFormatting sqref="I13">
    <cfRule type="cellIs" dxfId="51" priority="1" operator="equal">
      <formula>"A"</formula>
    </cfRule>
    <cfRule type="cellIs" dxfId="50" priority="2" operator="equal">
      <formula>"U"</formula>
    </cfRule>
    <cfRule type="cellIs" dxfId="49"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112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67.5" x14ac:dyDescent="0.25">
      <c r="A14" s="25"/>
      <c r="B14" s="25"/>
      <c r="C14" s="25"/>
      <c r="D14" s="25"/>
      <c r="E14" s="26">
        <v>1</v>
      </c>
      <c r="F14" s="23" t="s">
        <v>113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114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56.25" x14ac:dyDescent="0.25">
      <c r="A16" s="25"/>
      <c r="B16" s="25"/>
      <c r="C16" s="25"/>
      <c r="D16" s="25"/>
      <c r="E16" s="26">
        <v>3</v>
      </c>
      <c r="F16" s="23" t="s">
        <v>115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116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117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185</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118</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56.25" x14ac:dyDescent="0.25">
      <c r="A21" s="25"/>
      <c r="B21" s="25"/>
      <c r="C21" s="25"/>
      <c r="D21" s="25"/>
      <c r="E21" s="30">
        <v>8</v>
      </c>
      <c r="F21" s="24" t="s">
        <v>186</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67.5" x14ac:dyDescent="0.25">
      <c r="A22" s="25"/>
      <c r="B22" s="25"/>
      <c r="C22" s="25"/>
      <c r="D22" s="25"/>
      <c r="E22" s="26">
        <v>9</v>
      </c>
      <c r="F22" s="23" t="s">
        <v>187</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33.75" x14ac:dyDescent="0.25">
      <c r="A23" s="25"/>
      <c r="B23" s="25"/>
      <c r="C23" s="25"/>
      <c r="D23" s="25"/>
      <c r="E23" s="30">
        <v>10</v>
      </c>
      <c r="F23" s="24" t="s">
        <v>188</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189</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56.25" x14ac:dyDescent="0.25">
      <c r="A25" s="25"/>
      <c r="B25" s="25"/>
      <c r="C25" s="25"/>
      <c r="D25" s="25"/>
      <c r="E25" s="30">
        <v>12</v>
      </c>
      <c r="F25" s="24" t="s">
        <v>190</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56.25" x14ac:dyDescent="0.25">
      <c r="A26" s="25"/>
      <c r="B26" s="25"/>
      <c r="C26" s="25"/>
      <c r="D26" s="25"/>
      <c r="E26" s="26">
        <v>13</v>
      </c>
      <c r="F26" s="23" t="s">
        <v>191</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22.5" x14ac:dyDescent="0.25">
      <c r="A27" s="25"/>
      <c r="B27" s="25"/>
      <c r="C27" s="25"/>
      <c r="D27" s="25"/>
      <c r="E27" s="30">
        <v>14</v>
      </c>
      <c r="F27" s="24" t="s">
        <v>192</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33.75" x14ac:dyDescent="0.25">
      <c r="A28" s="25"/>
      <c r="B28" s="25"/>
      <c r="C28" s="25"/>
      <c r="D28" s="25"/>
      <c r="E28" s="26">
        <v>15</v>
      </c>
      <c r="F28" s="23" t="s">
        <v>193</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ht="22.5" x14ac:dyDescent="0.25">
      <c r="A29" s="25"/>
      <c r="B29" s="25"/>
      <c r="C29" s="25"/>
      <c r="D29" s="25"/>
      <c r="E29" s="30">
        <v>16</v>
      </c>
      <c r="F29" s="24" t="s">
        <v>194</v>
      </c>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ht="22.5" x14ac:dyDescent="0.25">
      <c r="A30" s="25"/>
      <c r="B30" s="25"/>
      <c r="C30" s="25"/>
      <c r="D30" s="25"/>
      <c r="E30" s="26">
        <v>17</v>
      </c>
      <c r="F30" s="23" t="s">
        <v>195</v>
      </c>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ht="22.5" x14ac:dyDescent="0.25">
      <c r="A31" s="25"/>
      <c r="B31" s="25"/>
      <c r="C31" s="25"/>
      <c r="D31" s="25"/>
      <c r="E31" s="30">
        <v>18</v>
      </c>
      <c r="F31" s="24" t="s">
        <v>196</v>
      </c>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ht="22.5" x14ac:dyDescent="0.25">
      <c r="A32" s="25"/>
      <c r="B32" s="25"/>
      <c r="C32" s="25"/>
      <c r="D32" s="25"/>
      <c r="E32" s="26">
        <v>19</v>
      </c>
      <c r="F32" s="23" t="s">
        <v>197</v>
      </c>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ht="33.75" x14ac:dyDescent="0.25">
      <c r="A33" s="25"/>
      <c r="B33" s="25"/>
      <c r="C33" s="25"/>
      <c r="D33" s="25"/>
      <c r="E33" s="30">
        <v>20</v>
      </c>
      <c r="F33" s="24" t="s">
        <v>198</v>
      </c>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7o18wjV+IrMyj32df2CTsXU9n17PVqtBtDKIhEFRbtUeLypIRyMDx4Nc6XByVDZ9Ih9B19wssaNDpMfPMfwA1A==" saltValue="cXTBlj9YXnAorpe/QYWii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8" priority="9" operator="equal">
      <formula>$Z$15</formula>
    </cfRule>
    <cfRule type="cellIs" dxfId="47" priority="10" operator="equal">
      <formula>$Z$14</formula>
    </cfRule>
  </conditionalFormatting>
  <conditionalFormatting sqref="H52:J73 L52:O73">
    <cfRule type="cellIs" dxfId="46" priority="7" operator="equal">
      <formula>$Z$15</formula>
    </cfRule>
    <cfRule type="cellIs" dxfId="45" priority="8"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15</vt:i4>
      </vt:variant>
    </vt:vector>
  </HeadingPairs>
  <TitlesOfParts>
    <vt:vector size="15" baseType="lpstr">
      <vt:lpstr>Capa</vt:lpstr>
      <vt:lpstr>Concurso</vt:lpstr>
      <vt:lpstr>Disciplinas</vt:lpstr>
      <vt:lpstr>Estatísticas</vt:lpstr>
      <vt:lpstr>D1</vt:lpstr>
      <vt:lpstr>D2</vt:lpstr>
      <vt:lpstr>D3</vt:lpstr>
      <vt:lpstr>D4</vt:lpstr>
      <vt:lpstr>D5</vt:lpstr>
      <vt:lpstr>D6</vt:lpstr>
      <vt:lpstr>D7</vt:lpstr>
      <vt:lpstr>D8</vt:lpstr>
      <vt:lpstr>D9</vt:lpstr>
      <vt:lpstr>D10</vt:lpstr>
      <vt:lpstr>D11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2019-09-06T15:45:28Z</dcterms:modified>
</cp:coreProperties>
</file>